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DMIN\Desktop\CLINTON 2025\BACKED DATA\CPA ITEMS\BDA\BDA SEPTEMBER-DECEMBER 2025\"/>
    </mc:Choice>
  </mc:AlternateContent>
  <xr:revisionPtr revIDLastSave="0" documentId="8_{F2583E20-4360-4A11-AF9C-34A945757534}" xr6:coauthVersionLast="47" xr6:coauthVersionMax="47" xr10:uidLastSave="{00000000-0000-0000-0000-000000000000}"/>
  <bookViews>
    <workbookView xWindow="-110" yWindow="-110" windowWidth="19420" windowHeight="10300" xr2:uid="{D2A9B719-41A3-45EA-83DE-60656869DE84}"/>
  </bookViews>
  <sheets>
    <sheet name="CHUI LTD GROUP IS SOFP" sheetId="18" r:id="rId1"/>
    <sheet name="ROCK LIMITED" sheetId="16" r:id="rId2"/>
    <sheet name="PULL LIMITED" sheetId="17" r:id="rId3"/>
    <sheet name="PIKA GROUP SOFP" sheetId="8" r:id="rId4"/>
    <sheet name="BUSTANI CASHFLOWS" sheetId="10" r:id="rId5"/>
    <sheet name="MAWINGU CASHFLOWS" sheetId="11" r:id="rId6"/>
    <sheet name="G LIMITED SOFP &amp; IS" sheetId="12" r:id="rId7"/>
    <sheet name="H LIMITED CASHFLOWS" sheetId="13" r:id="rId8"/>
    <sheet name="KAME CASHFLOWS SOLUTION " sheetId="14" r:id="rId9"/>
    <sheet name="Group cashflows-Salama Group SO" sheetId="4" r:id="rId10"/>
    <sheet name="Group IS-Pata Group" sheetId="1" r:id="rId11"/>
    <sheet name="RIZIKI GROUP IS &amp; SOFP" sheetId="6" r:id="rId12"/>
    <sheet name="Group cashflows-Rahisi Group SO" sheetId="2" r:id="rId13"/>
    <sheet name="Group SOFP-Xcel Group" sheetId="5" r:id="rId14"/>
    <sheet name="NDOVU GROUP CASHFLOWS" sheetId="15" r:id="rId15"/>
    <sheet name="BDA APRIL 2023 Q23 Group SOFP" sheetId="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2" i="4" l="1"/>
  <c r="B58" i="4"/>
  <c r="B54" i="4"/>
  <c r="B50" i="4"/>
  <c r="B48" i="4"/>
  <c r="B44" i="4"/>
  <c r="C35" i="4"/>
  <c r="C34" i="4"/>
  <c r="B34" i="4"/>
  <c r="C30" i="4"/>
  <c r="B30" i="4"/>
  <c r="C26" i="4"/>
  <c r="C24" i="4"/>
  <c r="B24" i="4"/>
  <c r="B26" i="4" s="1"/>
  <c r="B35" i="4" s="1"/>
  <c r="C18" i="4"/>
  <c r="B18" i="4"/>
  <c r="C17" i="4"/>
  <c r="B17" i="4"/>
  <c r="C11" i="4"/>
  <c r="B11" i="4"/>
  <c r="D76" i="15"/>
  <c r="D39" i="15"/>
  <c r="D41" i="15" s="1"/>
  <c r="D45" i="15" s="1"/>
  <c r="C2" i="17"/>
  <c r="D2" i="17"/>
  <c r="B2" i="17"/>
  <c r="C12" i="2" l="1"/>
  <c r="B12" i="2"/>
  <c r="C17" i="2"/>
  <c r="B17" i="2"/>
  <c r="K59" i="8"/>
  <c r="D49" i="12"/>
  <c r="C49" i="12"/>
  <c r="B49" i="12"/>
  <c r="D44" i="12"/>
  <c r="C44" i="12"/>
  <c r="B44" i="12"/>
  <c r="D40" i="12"/>
  <c r="C40" i="12"/>
  <c r="B40" i="12"/>
  <c r="D34" i="12"/>
  <c r="C34" i="12"/>
  <c r="B34" i="12"/>
  <c r="D29" i="12"/>
  <c r="C29" i="12"/>
  <c r="B29" i="12"/>
  <c r="C15" i="12"/>
  <c r="C17" i="12" s="1"/>
  <c r="C19" i="12" s="1"/>
  <c r="D10" i="12"/>
  <c r="D15" i="12" s="1"/>
  <c r="D17" i="12" s="1"/>
  <c r="D19" i="12" s="1"/>
  <c r="C10" i="12"/>
  <c r="B10" i="12"/>
  <c r="B15" i="12" s="1"/>
  <c r="B50" i="12" l="1"/>
  <c r="D50" i="12"/>
  <c r="D35" i="12"/>
  <c r="C50" i="12"/>
  <c r="C35" i="12"/>
  <c r="B35" i="12"/>
  <c r="B17" i="12"/>
  <c r="B19" i="12" l="1"/>
  <c r="B94" i="14" l="1"/>
  <c r="B78" i="14"/>
  <c r="B64" i="14"/>
  <c r="B58" i="14"/>
  <c r="B44" i="14"/>
  <c r="B48" i="14" s="1"/>
  <c r="C35" i="14"/>
  <c r="B35" i="14"/>
  <c r="C31" i="14"/>
  <c r="B31" i="14"/>
  <c r="C25" i="14"/>
  <c r="C27" i="14" s="1"/>
  <c r="B25" i="14"/>
  <c r="B27" i="14" s="1"/>
  <c r="C17" i="14"/>
  <c r="B17" i="14"/>
  <c r="C11" i="14"/>
  <c r="B11" i="14"/>
  <c r="D87" i="13"/>
  <c r="D66" i="13"/>
  <c r="D39" i="13"/>
  <c r="D42" i="13" s="1"/>
  <c r="D44" i="13" s="1"/>
  <c r="D47" i="13" s="1"/>
  <c r="D49" i="13" s="1"/>
  <c r="D53" i="13" s="1"/>
  <c r="F23" i="13"/>
  <c r="F25" i="13" s="1"/>
  <c r="F32" i="13" s="1"/>
  <c r="D23" i="13"/>
  <c r="D25" i="13" s="1"/>
  <c r="D32" i="13" s="1"/>
  <c r="F12" i="13"/>
  <c r="F17" i="13" s="1"/>
  <c r="D12" i="13"/>
  <c r="D17" i="13" s="1"/>
  <c r="B69" i="10"/>
  <c r="B65" i="10"/>
  <c r="B61" i="10"/>
  <c r="B47" i="10"/>
  <c r="B50" i="10" s="1"/>
  <c r="B53" i="10" s="1"/>
  <c r="C38" i="10"/>
  <c r="B38" i="10"/>
  <c r="C34" i="10"/>
  <c r="B34" i="10"/>
  <c r="C28" i="10"/>
  <c r="C30" i="10" s="1"/>
  <c r="B28" i="10"/>
  <c r="B30" i="10" s="1"/>
  <c r="B20" i="10"/>
  <c r="C19" i="10"/>
  <c r="C20" i="10" s="1"/>
  <c r="B19" i="10"/>
  <c r="B18" i="14" l="1"/>
  <c r="C18" i="14"/>
  <c r="B36" i="14"/>
  <c r="B50" i="14"/>
  <c r="B54" i="14" s="1"/>
  <c r="C36" i="14"/>
  <c r="B39" i="10"/>
  <c r="C39" i="10"/>
  <c r="E32" i="3" l="1"/>
  <c r="D32" i="3"/>
  <c r="C32" i="3"/>
  <c r="E23" i="3"/>
  <c r="D23" i="3"/>
  <c r="C23" i="3"/>
  <c r="E12" i="3"/>
  <c r="E18" i="3" s="1"/>
  <c r="D12" i="3"/>
  <c r="D18" i="3" s="1"/>
  <c r="C12" i="3"/>
  <c r="C18" i="3" s="1"/>
  <c r="C33" i="3" l="1"/>
  <c r="E33" i="3"/>
  <c r="D33" i="3"/>
</calcChain>
</file>

<file path=xl/sharedStrings.xml><?xml version="1.0" encoding="utf-8"?>
<sst xmlns="http://schemas.openxmlformats.org/spreadsheetml/2006/main" count="937" uniqueCount="504">
  <si>
    <t xml:space="preserve"> </t>
  </si>
  <si>
    <t xml:space="preserve">Pata Limited </t>
  </si>
  <si>
    <t>Sh.“million”</t>
  </si>
  <si>
    <t xml:space="preserve">Soma Limited </t>
  </si>
  <si>
    <t xml:space="preserve">Jana Limited </t>
  </si>
  <si>
    <t>Revenue</t>
  </si>
  <si>
    <t>Cost of sales</t>
  </si>
  <si>
    <t>Gross profit</t>
  </si>
  <si>
    <t>Distribution costs</t>
  </si>
  <si>
    <t>Administrative expenses</t>
  </si>
  <si>
    <t>Profit from operations</t>
  </si>
  <si>
    <t>Finance costs</t>
  </si>
  <si>
    <t>Profit before tax</t>
  </si>
  <si>
    <t>Income tax expense</t>
  </si>
  <si>
    <t xml:space="preserve">Profit for the year </t>
  </si>
  <si>
    <t xml:space="preserve">Other Comprehensive income: </t>
  </si>
  <si>
    <t xml:space="preserve">Items that will not be recycled: </t>
  </si>
  <si>
    <t>Gain on property revaluation</t>
  </si>
  <si>
    <t xml:space="preserve">    -</t>
  </si>
  <si>
    <t>Total Comprehensive income</t>
  </si>
  <si>
    <t xml:space="preserve">Extract of equity as at 30 June 2024: </t>
  </si>
  <si>
    <t xml:space="preserve">Equity as at 30 June 2024: </t>
  </si>
  <si>
    <t>Pata Limited Sh.“million”</t>
  </si>
  <si>
    <t>Soma Limited Sh.“million”</t>
  </si>
  <si>
    <t>Jana Limited Sh.“million”</t>
  </si>
  <si>
    <t>Ordinary share capital</t>
  </si>
  <si>
    <t>Revaluation reserve</t>
  </si>
  <si>
    <t>-</t>
  </si>
  <si>
    <t>Retained profit brought forward</t>
  </si>
  <si>
    <t>Profit for the year</t>
  </si>
  <si>
    <t xml:space="preserve">QUESTION TWO </t>
  </si>
  <si>
    <t xml:space="preserve">Pata Limited, a quoted company, which operates in the agricultural sector, has investments in a number of companies. </t>
  </si>
  <si>
    <t xml:space="preserve">The following financial information relates to Pata Limited and its investment companies: </t>
  </si>
  <si>
    <t xml:space="preserve">Statements of profit or loss and other comprehensive income for the year ended 30 June 2024:  </t>
  </si>
  <si>
    <t xml:space="preserve">Additional information: </t>
  </si>
  <si>
    <t>1.                   On 1 July 2021, Pata Limited acquired 75% of the ordinary shares of Soma Limited for a cash consideration of Sh.4,500 million, when the retained earnings of Soma Limited stood at Sh.2,100 million.</t>
  </si>
  <si>
    <t>At the date of acquisition, the fair values of the identifiable net assets approximated their carrying values with the exception of an item of plant whose fair value exceeded its carrying amount by Sh.600 million.  The plant had a remaining economic useful life of six years at acquisition date.</t>
  </si>
  <si>
    <t>2.                   On 1 January 2022, Pata Limited entered into a joint arrangement with another entity to establish joint control over net assets and operations of Jana Limited.</t>
  </si>
  <si>
    <t xml:space="preserve">Pata Limited acquired 50% of the ordinary shares of Jana Limited for a cash consideration of Sh.700 million when the retained earnings of Jana Limited amounted to Sh.1,300 million.   </t>
  </si>
  <si>
    <t>Pata Limited equity-accounted for its share of interest in Jana Limited in line with International Accounting Standard (IAS) 28, “Investment in Associates and Joint Ventures”.</t>
  </si>
  <si>
    <t>3.                   On 1 January 2024, Pata Limited acquired an additional 30% shareholding in Jana Limited for a cash consideration of Sh.500 million.</t>
  </si>
  <si>
    <t>The fair value of the original investment in Jana Limited as at 1 January 2024 was Sh.950 million. No fair value adjustments were necessary in respect of the identifiable net assets of Jana Limited.</t>
  </si>
  <si>
    <t>4.                   The group policy is to measure the non-controlling interests in subsidiaries at their proportionate share of net assets at the date of acquisition.</t>
  </si>
  <si>
    <t>5.                   During the year ended 30 June 2024, Pata Limited sold goods to Soma Limited for Sh.340 million at fair value.  Pata Limited reported a loss of Sh.55 million on this transaction.  Soma Limited still had one half (1/2) of these goods in its inventory at 30 June 2024.</t>
  </si>
  <si>
    <t>6.                   Impairment review at 30 June 2024 revealed that goodwill on acquisition had not suffered any impairment.</t>
  </si>
  <si>
    <t>7.                   All incomes and expenses of the group companies are deemed to have accrued evenly throughout the year.</t>
  </si>
  <si>
    <t xml:space="preserve">Required: </t>
  </si>
  <si>
    <t>(a)                 Calculate the value of goodwill arising on acquisition of:</t>
  </si>
  <si>
    <t xml:space="preserve">(i)                  Soma Limited. </t>
  </si>
  <si>
    <t>(2 marks)</t>
  </si>
  <si>
    <t xml:space="preserve">(ii)                Jana Limited. </t>
  </si>
  <si>
    <t>(4 marks)</t>
  </si>
  <si>
    <t>(b)                Prepare the consolidated statement of profit or loss and other comprehensive income for the year ended 30 June</t>
  </si>
  <si>
    <t>(14 marks)</t>
  </si>
  <si>
    <t>The following financial statements were extracted from the books of Rahisi Group:</t>
  </si>
  <si>
    <t xml:space="preserve">Consolidated statement of financial position as at 31 December: </t>
  </si>
  <si>
    <t xml:space="preserve">Assets: </t>
  </si>
  <si>
    <t xml:space="preserve">     Sh. “million” </t>
  </si>
  <si>
    <t xml:space="preserve">Sh. “million” </t>
  </si>
  <si>
    <t xml:space="preserve">Non-current assets: </t>
  </si>
  <si>
    <t>Property, plant and equipment</t>
  </si>
  <si>
    <t>Goodwill</t>
  </si>
  <si>
    <t>Other intangible assets</t>
  </si>
  <si>
    <t>Investment in associate</t>
  </si>
  <si>
    <t xml:space="preserve">Current assets: </t>
  </si>
  <si>
    <t>Inventories</t>
  </si>
  <si>
    <t>Accounts receivable</t>
  </si>
  <si>
    <t>Cash and cash equivalents</t>
  </si>
  <si>
    <t xml:space="preserve">Total assets </t>
  </si>
  <si>
    <t xml:space="preserve">Equity and liabilities: </t>
  </si>
  <si>
    <t xml:space="preserve">Equity: </t>
  </si>
  <si>
    <t>Ordinary share capital (Sh.10 par value)</t>
  </si>
  <si>
    <t>Revaluation surplus</t>
  </si>
  <si>
    <t>Retained earnings</t>
  </si>
  <si>
    <t>Non-controlling interest</t>
  </si>
  <si>
    <t>Total equity</t>
  </si>
  <si>
    <t xml:space="preserve">Non-current liabilities: </t>
  </si>
  <si>
    <t>Long-term loans</t>
  </si>
  <si>
    <t>Deferred tax</t>
  </si>
  <si>
    <t xml:space="preserve">Current liabilities: </t>
  </si>
  <si>
    <t>Accounts payable</t>
  </si>
  <si>
    <t>Current tax</t>
  </si>
  <si>
    <t>Total equity and liabilities</t>
  </si>
  <si>
    <t xml:space="preserve">Statement of profit or loss and other comprehensive income </t>
  </si>
  <si>
    <t xml:space="preserve">for the year ended 31 December 2023: </t>
  </si>
  <si>
    <t>Operating profit</t>
  </si>
  <si>
    <t>Share of profit of associate</t>
  </si>
  <si>
    <t xml:space="preserve">Other comprehensive income: </t>
  </si>
  <si>
    <t xml:space="preserve">Gain on property revaluation </t>
  </si>
  <si>
    <t>Total comprehensive income for the year</t>
  </si>
  <si>
    <t xml:space="preserve">Profit for the year: </t>
  </si>
  <si>
    <t>Attributable to owners of the parent</t>
  </si>
  <si>
    <t>Attributable to the non-controlling interests</t>
  </si>
  <si>
    <t xml:space="preserve">Total comprehensive income for the year: </t>
  </si>
  <si>
    <r>
      <t xml:space="preserve">  </t>
    </r>
    <r>
      <rPr>
        <b/>
        <sz val="10"/>
        <color rgb="FF000000"/>
        <rFont val="Times New Roman"/>
        <family val="1"/>
      </rPr>
      <t xml:space="preserve">Sh. “million” </t>
    </r>
  </si>
  <si>
    <t>Trade receivables</t>
  </si>
  <si>
    <t>Trade payables</t>
  </si>
  <si>
    <t>Net assets at acquisition</t>
  </si>
  <si>
    <t>The fair values of the identifiable net assets of Kibo Ltd. at the date of acquisition were as follows:</t>
  </si>
  <si>
    <t xml:space="preserve">Carrying amount at 1 January 2023 </t>
  </si>
  <si>
    <t xml:space="preserve">Additions at cost including assets acquired in Kibo Ltd. </t>
  </si>
  <si>
    <t xml:space="preserve">Disposals </t>
  </si>
  <si>
    <t xml:space="preserve">Carrying amount at 31 December 2023 </t>
  </si>
  <si>
    <t>The associate reported a profit of Sh.600 million and paid dividend of Sh.200 million out of the profit during the year.</t>
  </si>
  <si>
    <t xml:space="preserve">  Depreciation </t>
  </si>
  <si>
    <t>Question Twenty Three</t>
  </si>
  <si>
    <t xml:space="preserve">The following draft financial statements relate to H Ltd. and its investment companies S Ltd. and A Ltd. for the year </t>
  </si>
  <si>
    <t xml:space="preserve"> ended 31 December 2022:</t>
  </si>
  <si>
    <t>H Ltd.</t>
  </si>
  <si>
    <t>S Ltd.</t>
  </si>
  <si>
    <t>A Ltd.</t>
  </si>
  <si>
    <t>Non Current Assets:</t>
  </si>
  <si>
    <t>"Sh.000"</t>
  </si>
  <si>
    <t>Intangible assets</t>
  </si>
  <si>
    <t>Investments</t>
  </si>
  <si>
    <t>Current assets:</t>
  </si>
  <si>
    <t>Inventory</t>
  </si>
  <si>
    <t>Cash at bank</t>
  </si>
  <si>
    <t>Total Assets</t>
  </si>
  <si>
    <t>Ordinary shares (Sh. 5 par)</t>
  </si>
  <si>
    <t>Retained profits</t>
  </si>
  <si>
    <t>Shareholders’ funds</t>
  </si>
  <si>
    <t>Non Current liabilities</t>
  </si>
  <si>
    <t>10% Loan stock</t>
  </si>
  <si>
    <t>Current liabilities:</t>
  </si>
  <si>
    <t>Bank overdraft</t>
  </si>
  <si>
    <t>Total Liabilities</t>
  </si>
  <si>
    <t>Total Capital and Liabilities</t>
  </si>
  <si>
    <t>1. The following details relate to the acquisitions:</t>
  </si>
  <si>
    <t xml:space="preserve">    Company</t>
  </si>
  <si>
    <t>Date</t>
  </si>
  <si>
    <t>Cost of investment</t>
  </si>
  <si>
    <t>Percentage</t>
  </si>
  <si>
    <t xml:space="preserve">    S Ltd.   </t>
  </si>
  <si>
    <t>1 January 2019</t>
  </si>
  <si>
    <t xml:space="preserve">    A Ltd.                     </t>
  </si>
  <si>
    <t>1 January 2020</t>
  </si>
  <si>
    <t>H Ltd. also invested in Sh.25 million of the loan stock in S Ltd. on 1 January 2021.</t>
  </si>
  <si>
    <t>On the dates of their acquisition, the value of buildings in S Ltd. and A Ltd. were Sh.50 million and Sh.25 million above their</t>
  </si>
  <si>
    <t xml:space="preserve">carrying amounts. Buildings are depreciated at the rate of 2% per annum on reducing balance. </t>
  </si>
  <si>
    <t xml:space="preserve">The fair value of the non controlling interest (Purchase consideration) can be estimated from the share price of S Ltd. that was </t>
  </si>
  <si>
    <t xml:space="preserve">Sh.80 on 1 January 2019. </t>
  </si>
  <si>
    <t>2.   On 1 January 2021, H Ltd. sold S Ltd. an item of plant at a selling price of Sh.75 million, reporting a profit mark-up of 50%.</t>
  </si>
  <si>
    <t xml:space="preserve">      Plant is depreciated at 20% per annum on reducing balance.</t>
  </si>
  <si>
    <t>3.    During the year, the companies traded as follows:</t>
  </si>
  <si>
    <t xml:space="preserve">       (i)     S Ltd. sold goods at a selling price of Sh.20 million to H Ltd. at the normal gross profit margin. One quarter of these goods</t>
  </si>
  <si>
    <t xml:space="preserve">                remained unsold at the year end.</t>
  </si>
  <si>
    <t xml:space="preserve">       (ii)   H Ltd. sold goods at a selling price of Sh.40 million to A Ltd., reporting a profit of Sh.10 million. Half of the good sold to</t>
  </si>
  <si>
    <t xml:space="preserve">              A Ltd. had been sold by the year end. </t>
  </si>
  <si>
    <t xml:space="preserve">              At the beginning of the year, H Ltd. had goods to the value of Sh.10 million purchased from S Ltd. in the year </t>
  </si>
  <si>
    <t xml:space="preserve">              ended 31 December 2021. </t>
  </si>
  <si>
    <t xml:space="preserve">4.      Included in the trade receivables and payables of each the respective companies are the following inter-company balances:           </t>
  </si>
  <si>
    <t xml:space="preserve">         ●     Due from H Ltd. to S Ltd.</t>
  </si>
  <si>
    <t xml:space="preserve">         ●     Due from A Ltd. to H Ltd.</t>
  </si>
  <si>
    <t xml:space="preserve">       A close check in S Ltd.’s books revealed that the receivables of S Ltd. had Sh.30 million due from H Ltd. This anomaly arose because</t>
  </si>
  <si>
    <t xml:space="preserve">       H Ltd. sent a cheque of Sh.5 million to S Ltd. on 29th December 2022 but had not been received by S Ltd. as at 31 December 2022.  </t>
  </si>
  <si>
    <t xml:space="preserve">       Meanwhile all the companies had paid their interest on loan stock by the year end.</t>
  </si>
  <si>
    <t>5.    Goodwill where relevant had been impaired by 20% on cost at the beginning of year 2022.  An additional impairment of 20% of the</t>
  </si>
  <si>
    <t xml:space="preserve">       initial cost was again reported in year 2022. </t>
  </si>
  <si>
    <t>Required:</t>
  </si>
  <si>
    <t>Prepare the consolidated statement of financial position as at 31 December 2022.</t>
  </si>
  <si>
    <t>Assets:</t>
  </si>
  <si>
    <t>Non-current assets:</t>
  </si>
  <si>
    <t>Short-term investments</t>
  </si>
  <si>
    <t>Cash and bank balances</t>
  </si>
  <si>
    <t>Total assets</t>
  </si>
  <si>
    <t>Equity and liabilities:</t>
  </si>
  <si>
    <t>Equity:</t>
  </si>
  <si>
    <t>Bank loans</t>
  </si>
  <si>
    <t xml:space="preserve">Revenue </t>
  </si>
  <si>
    <t>Operating expenses</t>
  </si>
  <si>
    <t>Gain on disposal of subsidiary</t>
  </si>
  <si>
    <t>Profit after tax for the year</t>
  </si>
  <si>
    <t>Other comprehensive income:</t>
  </si>
  <si>
    <t>Revaluation gain on property</t>
  </si>
  <si>
    <t>Other comprehensive income of associate</t>
  </si>
  <si>
    <t>Total comprehensive income</t>
  </si>
  <si>
    <t>Profit for the year attributable to:</t>
  </si>
  <si>
    <t>Owners of the parent</t>
  </si>
  <si>
    <t>Non-controlling interests</t>
  </si>
  <si>
    <t>Total comprehensive income for the year attributable to:</t>
  </si>
  <si>
    <t>Additional information:</t>
  </si>
  <si>
    <t>The non-controlling interest holding was measured at its fair value of Sh.1,360 million at the date of acquisition.</t>
  </si>
  <si>
    <t>The fair values of the net assets of Razak Limited as at the date of acquisition comprised the following:</t>
  </si>
  <si>
    <t>Sh. “million”</t>
  </si>
  <si>
    <t>Tax payables</t>
  </si>
  <si>
    <t>The subsidiary had been acquired several years ago for a cash consideration of Sh.2,400 million.</t>
  </si>
  <si>
    <t xml:space="preserve">The non-controlling interest holding was measured at its fair value of </t>
  </si>
  <si>
    <t>and there is an insignificant risk of their fair value changing.</t>
  </si>
  <si>
    <t xml:space="preserve"> amount of Sh.1,000 million was sold for Sh.1,100 million. The gain on disposal was recognised in operating profit.</t>
  </si>
  <si>
    <t xml:space="preserve">Some properties were revalued during the year resulting in revaluation gain of Sh.800 million being reported. </t>
  </si>
  <si>
    <t>Ignore deferred tax on revaluation of property, plant and equipment.</t>
  </si>
  <si>
    <t>the indirect method in accordance with International Accounting Standard (IAS) 7 “Statement of Cash Flows”.</t>
  </si>
  <si>
    <t>Consolidated statement of comprehensive income for the year ended 30 september 2024</t>
  </si>
  <si>
    <t xml:space="preserve">3.   The short term investments are readily convertible into known amounts of cash </t>
  </si>
  <si>
    <t xml:space="preserve">4.   Depreciation of Sh.1,540 million was charged during the year. Plant with a carrying </t>
  </si>
  <si>
    <t>The following financial statements relate to Salama Group for the year ended 30 september 2024:</t>
  </si>
  <si>
    <t>Salama Group:</t>
  </si>
  <si>
    <t xml:space="preserve">Consolidated statement of cash flows for the Salama Group for the year ended 30 september 2024 using </t>
  </si>
  <si>
    <t>(b) Prepare the group statement of financial position as at 30 June 2024.</t>
  </si>
  <si>
    <t xml:space="preserve"> (a) Calculate the value of the goodwill arising on acquisition of the investments in Yep Ltd. and Zed Ltd. </t>
  </si>
  <si>
    <t>1.   During the year, Salama Limited acquired 80% of the ordinary share capital of Razak Limited, paying a cash consideration of Sh.6,000 million.</t>
  </si>
  <si>
    <t xml:space="preserve">           had carrying values in the consolidated statement of financial position as set out below:</t>
  </si>
  <si>
    <t>Finance cost</t>
  </si>
  <si>
    <t>NCI</t>
  </si>
  <si>
    <t xml:space="preserve">The acquisition consideration consisted of cash amounting to Sh.3,600 million paid on 1 April 2017. The retained earnings </t>
  </si>
  <si>
    <t xml:space="preserve">balance of Salama Limited at the date of acquisition stood at Sh.870 million and had no other reserves. </t>
  </si>
  <si>
    <t xml:space="preserve">The draft financial statements for the two group companies for the year ended 31 March 2022 were as set out below: </t>
  </si>
  <si>
    <t xml:space="preserve">Statement of profit or loss and other comprehensive income for the year ended 31 March 2022: </t>
  </si>
  <si>
    <t xml:space="preserve">Riziki Limited </t>
  </si>
  <si>
    <t xml:space="preserve">Salama Limited </t>
  </si>
  <si>
    <t xml:space="preserve">Gross profit </t>
  </si>
  <si>
    <t xml:space="preserve">Sh.“million” </t>
  </si>
  <si>
    <t xml:space="preserve">Cost of sales </t>
  </si>
  <si>
    <t xml:space="preserve">Distribution costs </t>
  </si>
  <si>
    <t xml:space="preserve">Operating profit </t>
  </si>
  <si>
    <t xml:space="preserve">Investment income </t>
  </si>
  <si>
    <t xml:space="preserve">Finance costs </t>
  </si>
  <si>
    <t xml:space="preserve">Profit before tax </t>
  </si>
  <si>
    <t xml:space="preserve">Income tax expense </t>
  </si>
  <si>
    <t xml:space="preserve">Statement of financial position as at 31 March 2022: </t>
  </si>
  <si>
    <t xml:space="preserve">Property, plant and equipment </t>
  </si>
  <si>
    <t xml:space="preserve">Investment </t>
  </si>
  <si>
    <t xml:space="preserve">Inventory </t>
  </si>
  <si>
    <t xml:space="preserve">Trade receivables </t>
  </si>
  <si>
    <t xml:space="preserve">Ordinary share capital </t>
  </si>
  <si>
    <t xml:space="preserve">Share premium </t>
  </si>
  <si>
    <t xml:space="preserve">Revaluation surplus </t>
  </si>
  <si>
    <t xml:space="preserve">Total equity </t>
  </si>
  <si>
    <t xml:space="preserve">10% loan notes </t>
  </si>
  <si>
    <t xml:space="preserve">Deferred tax </t>
  </si>
  <si>
    <t xml:space="preserve">Trade payables </t>
  </si>
  <si>
    <t xml:space="preserve">Total equity and liabilities </t>
  </si>
  <si>
    <t>Riziki Limited has owned 70% of Salama Limited’s equity share capital since 1 April 2017</t>
  </si>
  <si>
    <t>Parent share</t>
  </si>
  <si>
    <t>Nci share</t>
  </si>
  <si>
    <t>Share premium</t>
  </si>
  <si>
    <t>Investment income</t>
  </si>
  <si>
    <t>Profit for the year:</t>
  </si>
  <si>
    <t>Attributable to the owners of the parent</t>
  </si>
  <si>
    <t>Total comprehensive income for the year:</t>
  </si>
  <si>
    <t xml:space="preserve"> Sh.“million” </t>
  </si>
  <si>
    <t xml:space="preserve">QUESTION FIVE </t>
  </si>
  <si>
    <t>The following draft financial statements relate to Bustani Group:</t>
  </si>
  <si>
    <t xml:space="preserve">Consolidated statements of financial position as at 31 December: </t>
  </si>
  <si>
    <t xml:space="preserve">      Sh.“million” </t>
  </si>
  <si>
    <t xml:space="preserve">Assets:  </t>
  </si>
  <si>
    <t xml:space="preserve">Interest in joint venture </t>
  </si>
  <si>
    <t xml:space="preserve">Total non-current assets     </t>
  </si>
  <si>
    <t xml:space="preserve">Cash and cash equivalents                              </t>
  </si>
  <si>
    <t>Total current assets</t>
  </si>
  <si>
    <t xml:space="preserve">Total assets   </t>
  </si>
  <si>
    <t>Exchange reserve (losses)</t>
  </si>
  <si>
    <t>Equity attributable to group owners</t>
  </si>
  <si>
    <t xml:space="preserve">Total equity   </t>
  </si>
  <si>
    <t xml:space="preserve">Long term loan </t>
  </si>
  <si>
    <t xml:space="preserve">Deferred tax   </t>
  </si>
  <si>
    <t>Total non-current liabilities</t>
  </si>
  <si>
    <t>Total current liabilities</t>
  </si>
  <si>
    <t>Total equity   and Liabilities</t>
  </si>
  <si>
    <t xml:space="preserve">Consolidated statements of profit or loss and other conprehensive income for the year ended  31 December 2023: </t>
  </si>
  <si>
    <t>Share of profit of joint venture</t>
  </si>
  <si>
    <t>Other comprehensive income/losses:</t>
  </si>
  <si>
    <t>Items that will not be reclassified to profit or loss:</t>
  </si>
  <si>
    <t>Gain on revaluation of property</t>
  </si>
  <si>
    <t>Items that may be reclassified to profit or loss:</t>
  </si>
  <si>
    <t>loss on reclasssification of foreign subsidiary</t>
  </si>
  <si>
    <t>Attributable to the non-controlling interest</t>
  </si>
  <si>
    <t xml:space="preserve">Mawingu Group </t>
  </si>
  <si>
    <t xml:space="preserve">Statement of comprehensive income for the year ended 31 October 2015: </t>
  </si>
  <si>
    <t>Sh. "million"</t>
  </si>
  <si>
    <t xml:space="preserve">Other incomes: Share of profit in associate company      </t>
  </si>
  <si>
    <t>200</t>
  </si>
  <si>
    <t>8540</t>
  </si>
  <si>
    <t xml:space="preserve">Expenses: </t>
  </si>
  <si>
    <t/>
  </si>
  <si>
    <t xml:space="preserve">Administration expenses </t>
  </si>
  <si>
    <t>3560</t>
  </si>
  <si>
    <t xml:space="preserve">Distribution costs  </t>
  </si>
  <si>
    <t>1820</t>
  </si>
  <si>
    <t>2560</t>
  </si>
  <si>
    <t xml:space="preserve">Taxation </t>
  </si>
  <si>
    <t>-1120</t>
  </si>
  <si>
    <t>1440</t>
  </si>
  <si>
    <t xml:space="preserve">Profit attributable to:  The holding company </t>
  </si>
  <si>
    <t>1320</t>
  </si>
  <si>
    <t xml:space="preserve">Non-controlling interest </t>
  </si>
  <si>
    <t>120</t>
  </si>
  <si>
    <t xml:space="preserve">                             </t>
  </si>
  <si>
    <t xml:space="preserve"> Sh. "million"</t>
  </si>
  <si>
    <t xml:space="preserve">          Sh. "million" </t>
  </si>
  <si>
    <t xml:space="preserve">Property, plant and equipment   </t>
  </si>
  <si>
    <t xml:space="preserve">Intangibles (including goodwill)        </t>
  </si>
  <si>
    <t xml:space="preserve">- </t>
  </si>
  <si>
    <t>Investments- In associate company</t>
  </si>
  <si>
    <t xml:space="preserve">         -Other investments </t>
  </si>
  <si>
    <t xml:space="preserve">Inventories </t>
  </si>
  <si>
    <t xml:space="preserve">Financial assets at fair value </t>
  </si>
  <si>
    <t xml:space="preserve">Cash in hand </t>
  </si>
  <si>
    <t xml:space="preserve">Capital and liabilities: </t>
  </si>
  <si>
    <t xml:space="preserve">Revaluation reserve </t>
  </si>
  <si>
    <t xml:space="preserve">Retained profit </t>
  </si>
  <si>
    <t xml:space="preserve">Non-Current liabilities: </t>
  </si>
  <si>
    <t xml:space="preserve">Debentures </t>
  </si>
  <si>
    <t xml:space="preserve">Accrued expenses </t>
  </si>
  <si>
    <t xml:space="preserve">Bank overdraft  </t>
  </si>
  <si>
    <t xml:space="preserve">Taxation   </t>
  </si>
  <si>
    <t xml:space="preserve">Total capital and liabilities  </t>
  </si>
  <si>
    <t xml:space="preserve">G Limited acquired 80% of the ordinary shares of Sh.10 par value in S Limited on 1 February 2023 at a cost of Sh.3,612 million. </t>
  </si>
  <si>
    <t>The financial statements of the three companies for the year ended 31 October 2023 are provided below:</t>
  </si>
  <si>
    <t xml:space="preserve">Statement of profit or loss </t>
  </si>
  <si>
    <t xml:space="preserve">     </t>
  </si>
  <si>
    <t xml:space="preserve">G Ltd. </t>
  </si>
  <si>
    <t xml:space="preserve">S Ltd. </t>
  </si>
  <si>
    <t xml:space="preserve">B Ltd. </t>
  </si>
  <si>
    <t xml:space="preserve">Revenue    </t>
  </si>
  <si>
    <t xml:space="preserve">Cost of sales   </t>
  </si>
  <si>
    <t xml:space="preserve">Gross profit   </t>
  </si>
  <si>
    <t xml:space="preserve">Finance cost   </t>
  </si>
  <si>
    <t xml:space="preserve">Profit after tax   </t>
  </si>
  <si>
    <t xml:space="preserve">Dividends paid   </t>
  </si>
  <si>
    <t>Retained profit for the year</t>
  </si>
  <si>
    <t xml:space="preserve">Statement of financial position as at 31 October 2023: </t>
  </si>
  <si>
    <t xml:space="preserve">  </t>
  </si>
  <si>
    <t>Investment</t>
  </si>
  <si>
    <t xml:space="preserve">        -</t>
  </si>
  <si>
    <t>Retained profit</t>
  </si>
  <si>
    <t>10% loan stock</t>
  </si>
  <si>
    <t xml:space="preserve">Accruals </t>
  </si>
  <si>
    <t xml:space="preserve">1. On date of acquisition, the fair value of identifiable net assets of S Ltd. approximated their carrying amount except for </t>
  </si>
  <si>
    <t>an item of plant whose fair value was in excess of its carrying value by Sh.150 million. This item of plant had a remaining economic useful life of 5 years.</t>
  </si>
  <si>
    <t xml:space="preserve">2. On 30 September 2023, S Ltd. sold goods worth Sh.100 million to G Ltd. reporting a gross profit margin of 20% on this sale. </t>
  </si>
  <si>
    <t>G Ltd. had neither received nor recorded those goods in its books of account as at 31 October 2023.</t>
  </si>
  <si>
    <t>3. The group policy is to measure the non-controlling interest at their proportionate share of net assets in the subsidiary at the date of acquisition.</t>
  </si>
  <si>
    <t xml:space="preserve">4. The inter-company outstanding balances between G Ltd. and S Ltd. did not agree due to goods in transit as per note 2 above. </t>
  </si>
  <si>
    <t>As at 31 October 2023, the trade receivables of S Ltd included Sh.60 million due from G Ltd.  Amount due from B Ltd. to G Ltd. stood at Sh.20 million.</t>
  </si>
  <si>
    <t>5.   Any goodwill on acquisition of the subsidiary or associate is considered impaired by 20%.</t>
  </si>
  <si>
    <t xml:space="preserve">(a)Consolidated statement of profit or loss for the year ended 31 October 2023. </t>
  </si>
  <si>
    <t xml:space="preserve">(b) Consolidated statement of financial position as at 31 October 2023. </t>
  </si>
  <si>
    <t>The following draft group financial statements relate to H Limited, a public limited company, and its investment companies:</t>
  </si>
  <si>
    <t>Group statement of financial position as at 31 October:</t>
  </si>
  <si>
    <t>Sh."million"</t>
  </si>
  <si>
    <t>Property, plant and equipment (PPE)</t>
  </si>
  <si>
    <t>Financial assets</t>
  </si>
  <si>
    <t xml:space="preserve"> Equity:</t>
  </si>
  <si>
    <t>Revaluation surpluses (PPE and financial assets)</t>
  </si>
  <si>
    <t xml:space="preserve"> Retained earnings</t>
  </si>
  <si>
    <t>Equity attributable to non-controlling interest</t>
  </si>
  <si>
    <t>Non-current liabilities:</t>
  </si>
  <si>
    <t>Long-term borrowings</t>
  </si>
  <si>
    <t>Group statement of profit or loss and other comprehensive income for the year ended 31 October 2021</t>
  </si>
  <si>
    <t xml:space="preserve"> Operating profit</t>
  </si>
  <si>
    <t>Operating profit and income from associate</t>
  </si>
  <si>
    <t>Investment income (including dividend income)</t>
  </si>
  <si>
    <t>Fair value gain on financial assets</t>
  </si>
  <si>
    <t>1.  During the year ended 31 October 2021, H Limited disposed of its entire 80% equity holding in S Limited for</t>
  </si>
  <si>
    <t>Sh.310 million in cash.</t>
  </si>
  <si>
    <t>The carrying amounts of the identifiable net assets of S Limited at the disposal date comprised:</t>
  </si>
  <si>
    <t xml:space="preserve"> Trade payables</t>
  </si>
  <si>
    <t>Deferred tax liability</t>
  </si>
  <si>
    <t xml:space="preserve">The gain/loss on disposal of the subsidiary is included in administrative expenses. </t>
  </si>
  <si>
    <t>The disposal of S Limited is not classified as a separate major line of business or geographical operation.</t>
  </si>
  <si>
    <t xml:space="preserve">The investment in S Limited had been acquired several years ago at a consideration of Sh.230 million </t>
  </si>
  <si>
    <t>when the fair values of the identifiable net assets stood at Sh.250 million.</t>
  </si>
  <si>
    <t>2.  The group policy is to measure the non-controlling interest in all subsidiaries at their proportionate share of net</t>
  </si>
  <si>
    <t>assets at the acquisition date.</t>
  </si>
  <si>
    <t xml:space="preserve">3. An impairment test carried out at 31 October 2021 showed that goodwill other than that arising on the acquisition of S Limited was impaired. </t>
  </si>
  <si>
    <t>Other intangible assets were also impaired.</t>
  </si>
  <si>
    <t xml:space="preserve">4.  H Limited disposed of plant with a carrying amount of Sh.440 million for cash proceeds of Sh.560 million. </t>
  </si>
  <si>
    <t>The gain on disposal is included in administrative expenses.</t>
  </si>
  <si>
    <t>Depreciation charged to profit or loss during the year ended 31 October 2021 was Sh.260 million.</t>
  </si>
  <si>
    <t>5.  The following schedule relates to the financial assets at fair value through other comprehensive income held by</t>
  </si>
  <si>
    <t>H Limited:</t>
  </si>
  <si>
    <t>Balance as at I November 2020</t>
  </si>
  <si>
    <t>Less carrying amount of financial assets disposed off</t>
  </si>
  <si>
    <t>Add purchases of financial assets</t>
  </si>
  <si>
    <t xml:space="preserve"> Add fair value gain on financial assets </t>
  </si>
  <si>
    <t>Balance as at 31 October 2021</t>
  </si>
  <si>
    <t xml:space="preserve">The sale proceeds of financial assets were Sh.360 million. </t>
  </si>
  <si>
    <t>Profit on the sale of the financial assets is included in investment income in the financial statements.</t>
  </si>
  <si>
    <t>6.  The profit for the year attributable to the non-controlling interests amounted to Sh.390 million.</t>
  </si>
  <si>
    <t xml:space="preserve">A consolidated statement of cash flows for H Group for the year ended 31 October 2021 using </t>
  </si>
  <si>
    <t>the indirect method in accordance with International Accounting Standard (IAS) 7 "Statement of Cash Flows". (Total: 20 marks)</t>
  </si>
  <si>
    <t>Kame Group:</t>
  </si>
  <si>
    <t>Consolidated statement of financial posoition as at 31 October</t>
  </si>
  <si>
    <t>She" million"</t>
  </si>
  <si>
    <t>Ordinary share capital (Sh. 10 par value)</t>
  </si>
  <si>
    <t>Total equities and liabilities</t>
  </si>
  <si>
    <t>Consolidated statement of comprehensive income for the year ended 31 October 2019</t>
  </si>
  <si>
    <t xml:space="preserve"> Sh."million</t>
  </si>
  <si>
    <t>l . During the year, Kame Limited acquired 80% of the ordinary share capital of Razak Limited, paying a cash consideration of Sh.6,000 million.</t>
  </si>
  <si>
    <t>The non-controlling interest holding was measured at its fair value of Sh. 1,360 million at the date of acquisition.</t>
  </si>
  <si>
    <t xml:space="preserve">2. During the year, Kame Limited also disposed off its entire 60% ordinary shareholding in Salama Limited. </t>
  </si>
  <si>
    <t xml:space="preserve">The non-controlling interest holding was measured at its fair value of Sh.l,280 million as at the date of acquisition </t>
  </si>
  <si>
    <t>and the fair value of Salama Limited's net assets was Sh.2,920 million.</t>
  </si>
  <si>
    <t>Goodwill on acquisition of Salama Limited had not suffered any impairment.</t>
  </si>
  <si>
    <t xml:space="preserve"> At the date of disposal, the net assets of Salama Limited had carrying values in the consolidated statement of financial position as set out below:</t>
  </si>
  <si>
    <r>
      <t>3.</t>
    </r>
    <r>
      <rPr>
        <sz val="7"/>
        <color rgb="FF000000"/>
        <rFont val="Times New Roman"/>
        <family val="1"/>
      </rPr>
      <t>  </t>
    </r>
    <r>
      <rPr>
        <sz val="10"/>
        <color rgb="FF000000"/>
        <rFont val="Times New Roman"/>
        <family val="1"/>
      </rPr>
      <t>The short term investments are readily convertible into known amounts of cash and there is an insignificant risk of their fair value changing.</t>
    </r>
  </si>
  <si>
    <t>Some properties were revalued during the year resulting in revaluation gain of Sh.800 million being reported.</t>
  </si>
  <si>
    <t xml:space="preserve">Consolidated statement of cash flows for the Kame Group for the year ended 31 October 2019 </t>
  </si>
  <si>
    <t>using the indirect method in accordance with  (IAS) 7 "Statement of Cash Flows". (20 marks)</t>
  </si>
  <si>
    <t>G Limited had acquired 45,000,000 shares at a cost of Sh.488 million in B Limited on 1 November 2021 when B Limited’s revenue reserves stood at Sh.50 million.</t>
  </si>
  <si>
    <t>SHARE OF PIKA LIMITED par 10</t>
  </si>
  <si>
    <t>share premium</t>
  </si>
  <si>
    <t>Retained earnings C/d</t>
  </si>
  <si>
    <r>
      <t>1.</t>
    </r>
    <r>
      <rPr>
        <sz val="7"/>
        <color rgb="FF000000"/>
        <rFont val="Times New Roman"/>
        <family val="1"/>
      </rPr>
      <t>  </t>
    </r>
    <r>
      <rPr>
        <sz val="10"/>
        <color rgb="FF000000"/>
        <rFont val="Times New Roman"/>
        <family val="1"/>
      </rPr>
      <t>During the year ended 31 December 2023, Rahisi Group acquired 60% of the ordinary share capital of Kibo Ltd. for a cash consideration of Sh.720 million.</t>
    </r>
  </si>
  <si>
    <t xml:space="preserve">Rahisi Group measures the non-controlling interests at their fair values at acquisition date. </t>
  </si>
  <si>
    <t xml:space="preserve"> The fair value of the non-controlling interest in Kibo Ltd. at the date of acquisition amounted to Sh.220 million.</t>
  </si>
  <si>
    <r>
      <t>2.</t>
    </r>
    <r>
      <rPr>
        <sz val="7"/>
        <color rgb="FF000000"/>
        <rFont val="Times New Roman"/>
        <family val="1"/>
      </rPr>
      <t xml:space="preserve">   </t>
    </r>
    <r>
      <rPr>
        <sz val="10"/>
        <color rgb="FF000000"/>
        <rFont val="Times New Roman"/>
        <family val="1"/>
      </rPr>
      <t>The group’s property, plant and equipment comprised the following:</t>
    </r>
  </si>
  <si>
    <t>It is also the group policy to make inter-reserve transfer of excess depreciation upon revaluation of property, plant and equipment.</t>
  </si>
  <si>
    <r>
      <t>3.</t>
    </r>
    <r>
      <rPr>
        <sz val="7"/>
        <color rgb="FF000000"/>
        <rFont val="Times New Roman"/>
        <family val="1"/>
      </rPr>
      <t xml:space="preserve">  </t>
    </r>
    <r>
      <rPr>
        <sz val="10"/>
        <color rgb="FF000000"/>
        <rFont val="Times New Roman"/>
        <family val="1"/>
      </rPr>
      <t>During the year ended 31 December 2023, Rahisi Group acquired a 30% interest in an associate for a cash consideration.</t>
    </r>
  </si>
  <si>
    <r>
      <t>4.</t>
    </r>
    <r>
      <rPr>
        <sz val="7"/>
        <color rgb="FF000000"/>
        <rFont val="Times New Roman"/>
        <family val="1"/>
      </rPr>
      <t xml:space="preserve">   </t>
    </r>
    <r>
      <rPr>
        <sz val="10"/>
        <color rgb="FF000000"/>
        <rFont val="Times New Roman"/>
        <family val="1"/>
      </rPr>
      <t>An impairment review carried out on 31 December 2023 revealed that goodwill and other intangible assets were impaired.</t>
    </r>
  </si>
  <si>
    <r>
      <t>5.</t>
    </r>
    <r>
      <rPr>
        <sz val="7"/>
        <color rgb="FF000000"/>
        <rFont val="Times New Roman"/>
        <family val="1"/>
      </rPr>
      <t xml:space="preserve">  </t>
    </r>
    <r>
      <rPr>
        <sz val="10"/>
        <color rgb="FF000000"/>
        <rFont val="Times New Roman"/>
        <family val="1"/>
      </rPr>
      <t>Ignore deferred tax effects on the acquisition of new subsidiary and on the revaluation of property, plant and equipment.</t>
    </r>
  </si>
  <si>
    <t xml:space="preserve">A consolidated statement of cash flows for Rahisi Group for the year ended 31 December 2023 </t>
  </si>
  <si>
    <t xml:space="preserve">using the indirect method in accordance with the International Accounting Standards (IAS) 7 “Statement of Cash Flows”.  (Total: 20 marks) </t>
  </si>
  <si>
    <t xml:space="preserve">The disposal proceeds of property, plant and equipment amounted to Sh.540 million and </t>
  </si>
  <si>
    <t xml:space="preserve">the gain on disposal has been netted off against the administrative expenses. </t>
  </si>
  <si>
    <r>
      <t>4.</t>
    </r>
    <r>
      <rPr>
        <sz val="7"/>
        <color rgb="FF000000"/>
        <rFont val="Times New Roman"/>
        <family val="1"/>
      </rPr>
      <t xml:space="preserve">  </t>
    </r>
    <r>
      <rPr>
        <sz val="9"/>
        <color rgb="FF000000"/>
        <rFont val="Times New Roman"/>
        <family val="1"/>
      </rPr>
      <t xml:space="preserve">Depreciation of Sh. 1,540 million was charged during the year. Plant with a carrying amount of Sh.1,000 million </t>
    </r>
  </si>
  <si>
    <t>was sold for Sh. 1,100 million. The gain on disposal was recognised in operating profit.</t>
  </si>
  <si>
    <t xml:space="preserve">Rock Limited, a public limited entity acquired 80% equity shareholding in Paper Limited, </t>
  </si>
  <si>
    <t xml:space="preserve">another public limited entity on 1 April 2024. The acquisition consideration comprised of </t>
  </si>
  <si>
    <t xml:space="preserve">Further cash payment of Sh.1,331 million deferred until 1 April 2026. </t>
  </si>
  <si>
    <t>an immediate cash payment of Sh.2,400 million made on 1 April 2024 and a</t>
  </si>
  <si>
    <t xml:space="preserve">No accounting entries have been made in respect of the deferred cash consideration. </t>
  </si>
  <si>
    <t xml:space="preserve">Rock Limited has a cost of capital of 10%. On 1 October 2024, Rock Limited together </t>
  </si>
  <si>
    <t xml:space="preserve">with another entity entered into a joint arrangement to jointly control Scissors Limited, </t>
  </si>
  <si>
    <t xml:space="preserve">a public limited entity. Effectively, Rock Limited purchased 50% of the equity shares of Scissors Limited for </t>
  </si>
  <si>
    <t>an immediate cash consideration of Sh.1,500 million. The following financial statements relate to the group of companies:</t>
  </si>
  <si>
    <t xml:space="preserve">Consolidated statements of financial position as at:  </t>
  </si>
  <si>
    <t xml:space="preserve">Goodwill </t>
  </si>
  <si>
    <t xml:space="preserve">Investment in associate </t>
  </si>
  <si>
    <t xml:space="preserve">Consolidated statement of profit or loss and other comprehensive incomes for the year ended 30 September 2024: </t>
  </si>
  <si>
    <t xml:space="preserve">Gain on property revaluation  </t>
  </si>
  <si>
    <t xml:space="preserve">Total comprehensive income for the year </t>
  </si>
  <si>
    <t xml:space="preserve">Attributable to the group owners </t>
  </si>
  <si>
    <t xml:space="preserve">Attributable to the non-controlling interests </t>
  </si>
  <si>
    <t xml:space="preserve">Total comprehensive income for the year:  </t>
  </si>
  <si>
    <t xml:space="preserve">The non-controlling interest (NCI) was measured at its fair value of Sh.2,125 million at the date of acquisition.  </t>
  </si>
  <si>
    <t>1. Depreciation of Sh.2,400 million was charged during the year ended 30 September 2024.</t>
  </si>
  <si>
    <t xml:space="preserve">Plant with a carrying amount of Sh.1,560 million was sold for Sh.1,720 million. The gain on disposal was recognised in operating costs. </t>
  </si>
  <si>
    <t xml:space="preserve">Property was revalued during the year resulting in a revaluation gain of Sh.1,400 million being recognised.  </t>
  </si>
  <si>
    <t xml:space="preserve">2.   During the year ended 30 September 2024, Ndovu Limited acquired 75% of the ordinary share capital of Simba Limited </t>
  </si>
  <si>
    <t xml:space="preserve">paying cash consideration of Sh.9,400 million.  </t>
  </si>
  <si>
    <t xml:space="preserve">  Sh. “million” </t>
  </si>
  <si>
    <t>The fair value of Simba Limited’s net assets at acquisition was made up as follows:</t>
  </si>
  <si>
    <t>Net assets at aquisition</t>
  </si>
  <si>
    <t>At the date of disposal, the net assets of Kifaru Limited were carried in the consolidated statement of financial position as follows:</t>
  </si>
  <si>
    <t xml:space="preserve">3.During the year ended 30 September 2024, Ndovu Limited also disposed of its entire 80% ordinary shareholding in Kifaru Limited </t>
  </si>
  <si>
    <t xml:space="preserve">for cash proceeds of Sh.5,300 million. This subsidiary was not considered as a separate unit of operation. </t>
  </si>
  <si>
    <t xml:space="preserve">Kifaru Limited had been acquired several years ago for cash consideration of Sh.3,750 million.  </t>
  </si>
  <si>
    <t xml:space="preserve">The NCI of 20% was measured at its fair value of Sh.2,000 million at acquisition and </t>
  </si>
  <si>
    <t xml:space="preserve">the fair values of Kifaru Limited’s net assets were Sh.4,600 million at that date. Goodwill had not suffered any impairment.  </t>
  </si>
  <si>
    <t xml:space="preserve">Accounts receivable </t>
  </si>
  <si>
    <t xml:space="preserve">Cash and cash equivalents </t>
  </si>
  <si>
    <t xml:space="preserve">Net assets at disposal </t>
  </si>
  <si>
    <t xml:space="preserve">Accounts payable </t>
  </si>
  <si>
    <t xml:space="preserve">(Total: 20 marks) </t>
  </si>
  <si>
    <t xml:space="preserve">A consolidated statement of cash flows for Ndovu Group for the year ended 30 September 2024 </t>
  </si>
  <si>
    <t>using the indirect method in accordance with International Accounting Standard (IAS) 7 “Statement of Cash Flows”.</t>
  </si>
  <si>
    <t>The following are the consolidated financial statements of Ndovu Group for the year ended 30 September:</t>
  </si>
  <si>
    <r>
      <t xml:space="preserve">  </t>
    </r>
    <r>
      <rPr>
        <b/>
        <sz val="12"/>
        <color rgb="FF000000"/>
        <rFont val="Times New Roman"/>
        <family val="1"/>
      </rPr>
      <t xml:space="preserve">Sh. “million” </t>
    </r>
  </si>
  <si>
    <t xml:space="preserve">2.   During the year, Salama Limited also disposed of its entire 60% ordinary shareholding in Kuzo Limited. </t>
  </si>
  <si>
    <t>Sh.1,280 million as at the date of acquisition and the fair value of Kuzo Limited’s net assets was Sh.2,920 million.</t>
  </si>
  <si>
    <t>Goodwill on acquisition of Kuzo Limited had not suffered any impairment.</t>
  </si>
  <si>
    <t xml:space="preserve">At the date of disposal, the net assets of Kuzo Limited </t>
  </si>
  <si>
    <t xml:space="preserve">On 1 October 2024, Chui Ltd. acquired 80% of the ordinary shares of Swara Ltd. at a cost of Sh.2,570,000. </t>
  </si>
  <si>
    <t xml:space="preserve">On the same date, it also acquired 50% of Swara Ltd. 10% loan notes at par. </t>
  </si>
  <si>
    <t>The summarised draft financial statements of both companies are as follows:</t>
  </si>
  <si>
    <t>Statement of profit or loss for the year ended 30 June 2025:</t>
  </si>
  <si>
    <t xml:space="preserve">   </t>
  </si>
  <si>
    <t xml:space="preserve">Chui Ltd. </t>
  </si>
  <si>
    <t xml:space="preserve">Swara Ltd. </t>
  </si>
  <si>
    <t xml:space="preserve">Sh.“000” </t>
  </si>
  <si>
    <t>Sales revenue</t>
  </si>
  <si>
    <t xml:space="preserve">Loan interest received/paid                         </t>
  </si>
  <si>
    <t xml:space="preserve">Income tax expense                                     </t>
  </si>
  <si>
    <t>10% loan notes   -</t>
  </si>
  <si>
    <t xml:space="preserve">Investments </t>
  </si>
  <si>
    <t xml:space="preserve">Total assets  </t>
  </si>
  <si>
    <t xml:space="preserve">Current assets                                                  </t>
  </si>
  <si>
    <t xml:space="preserve">Share capital </t>
  </si>
  <si>
    <t xml:space="preserve">Retained earnings  </t>
  </si>
  <si>
    <t xml:space="preserve">Current liabilities                                                                       </t>
  </si>
  <si>
    <t xml:space="preserve">2.   In the post-acquisition period, Chui Ltd. sold goods worth Sh.3 million to Swara Ltd. </t>
  </si>
  <si>
    <t xml:space="preserve">These goods had cost Chui Ltd. Sh.2,250,000. During the year, Swara Ltd. managed to sell </t>
  </si>
  <si>
    <t>Sh.2,500,000 of the Sh.3,000,000 goods from Chui Ltd. for Sh.3,750,000.</t>
  </si>
  <si>
    <t xml:space="preserve">3.     The current accounts of the two companies were reconciled </t>
  </si>
  <si>
    <t>at the year end with Swara Ltd. owing Chui Ltd. Sh.187,500.</t>
  </si>
  <si>
    <t>had suffered an impairment loss of Sh.75,000 which is to be treated as an operating expense.</t>
  </si>
  <si>
    <t xml:space="preserve">4.   The goodwill was reviewed for impairment at the end of the reporting period and </t>
  </si>
  <si>
    <t xml:space="preserve">5.  Chui Ltd. and Swara Ltd. retained earnings as at 1 July 2024 were Sh.4,131,250 and </t>
  </si>
  <si>
    <t>Sh.1,350,000 respectively. No dividends were paid or declared by either entity during the year.</t>
  </si>
  <si>
    <t xml:space="preserve">6.   It is the group policy to value the non-controlling interest at acquisition at fair value. </t>
  </si>
  <si>
    <t>The directors valued the non-controlling interest at Sh.625,000 at the date of acquisition.</t>
  </si>
  <si>
    <t>7.    Revenue and expenses are deemed to accrue evenly throughout the year.</t>
  </si>
  <si>
    <t>(10 marks)</t>
  </si>
  <si>
    <t xml:space="preserve">1.               The fair value of Swara Ltd.’s assets was equal to their book values with the exception of its plant, </t>
  </si>
  <si>
    <t xml:space="preserve">which had fair values of Sh.800,000 in excess of its book value at the date of acquisition. </t>
  </si>
  <si>
    <t xml:space="preserve">The remaining useful life of all of Swara Ltd.’s plant at the date of its acquisition was </t>
  </si>
  <si>
    <t xml:space="preserve">four years and this period has not changed as a result of the acquisition. </t>
  </si>
  <si>
    <t>Depreciation of plant is on a straight line basis and charged to cost of sales. Swara Ltd. has not</t>
  </si>
  <si>
    <t xml:space="preserve"> adjusted the value of its plant as a result of the fair valuation of the assets.</t>
  </si>
  <si>
    <r>
      <t>(i)</t>
    </r>
    <r>
      <rPr>
        <sz val="12"/>
        <color rgb="FF000000"/>
        <rFont val="Times New Roman"/>
        <family val="1"/>
      </rPr>
      <t xml:space="preserve">              Consolidated statement of profit or loss for the year ended 30 June 2025. </t>
    </r>
  </si>
  <si>
    <r>
      <t>(ii)</t>
    </r>
    <r>
      <rPr>
        <sz val="12"/>
        <color rgb="FF000000"/>
        <rFont val="Times New Roman"/>
        <family val="1"/>
      </rPr>
      <t xml:space="preserve">            Consolidated statement of financial position as at 30 June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</si>
</sst>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0">
    <font>
      <sz val="11"/>
      <color theme="1"/>
      <name val="Calibri"/>
      <family val="2"/>
      <scheme val="minor"/>
    </font>
    <font>
      <sz val="10"/>
      <color rgb="FF000000"/>
      <name val="Times New Roman"/>
      <family val="1"/>
    </font>
    <font>
      <b/>
      <sz val="10"/>
      <color rgb="FF000000"/>
      <name val="Times New Roman"/>
      <family val="1"/>
    </font>
    <font>
      <u/>
      <sz val="10"/>
      <color rgb="FF000000"/>
      <name val="Times New Roman"/>
      <family val="1"/>
    </font>
    <font>
      <sz val="7"/>
      <color rgb="FF000000"/>
      <name val="Times New Roman"/>
      <family val="1"/>
    </font>
    <font>
      <u val="double"/>
      <sz val="10"/>
      <color rgb="FF000000"/>
      <name val="Times New Roman"/>
      <family val="1"/>
    </font>
    <font>
      <sz val="8"/>
      <color rgb="FF000000"/>
      <name val="Times New Roman"/>
      <family val="1"/>
    </font>
    <font>
      <b/>
      <sz val="3"/>
      <color rgb="FF000000"/>
      <name val="Times New Roman"/>
      <family val="1"/>
    </font>
    <font>
      <sz val="6"/>
      <color rgb="FF000000"/>
      <name val="Times New Roman"/>
      <family val="1"/>
    </font>
    <font>
      <b/>
      <sz val="8"/>
      <color rgb="FF000000"/>
      <name val="Times New Roman"/>
      <family val="1"/>
    </font>
    <font>
      <sz val="11"/>
      <color theme="1"/>
      <name val="Calibri"/>
      <family val="2"/>
      <scheme val="minor"/>
    </font>
    <font>
      <sz val="12"/>
      <color theme="1"/>
      <name val="Times New Roman"/>
      <family val="1"/>
    </font>
    <font>
      <b/>
      <sz val="12"/>
      <color theme="1"/>
      <name val="Times New Roman"/>
      <family val="1"/>
    </font>
    <font>
      <u/>
      <sz val="12"/>
      <color theme="1"/>
      <name val="Times New Roman"/>
      <family val="1"/>
    </font>
    <font>
      <b/>
      <u/>
      <sz val="12"/>
      <color theme="1"/>
      <name val="Times New Roman"/>
      <family val="1"/>
    </font>
    <font>
      <b/>
      <u val="double"/>
      <sz val="12"/>
      <color theme="1"/>
      <name val="Times New Roman"/>
      <family val="1"/>
    </font>
    <font>
      <u val="singleAccounting"/>
      <sz val="12"/>
      <color theme="1"/>
      <name val="Times New Roman"/>
      <family val="1"/>
    </font>
    <font>
      <u val="doubleAccounting"/>
      <sz val="12"/>
      <color theme="1"/>
      <name val="Times New Roman"/>
      <family val="1"/>
    </font>
    <font>
      <sz val="12"/>
      <color rgb="FFFF0000"/>
      <name val="Times New Roman"/>
      <family val="1"/>
    </font>
    <font>
      <sz val="12"/>
      <color rgb="FF000000"/>
      <name val="Times New Roman"/>
      <family val="1"/>
    </font>
    <font>
      <b/>
      <sz val="12"/>
      <color rgb="FF000000"/>
      <name val="Times New Roman"/>
      <family val="1"/>
    </font>
    <font>
      <sz val="12"/>
      <color theme="1"/>
      <name val="Calibri"/>
      <family val="2"/>
      <scheme val="minor"/>
    </font>
    <font>
      <u/>
      <sz val="12"/>
      <color rgb="FF000000"/>
      <name val="Times New Roman"/>
      <family val="1"/>
    </font>
    <font>
      <b/>
      <u val="double"/>
      <sz val="12"/>
      <color rgb="FF000000"/>
      <name val="Times New Roman"/>
      <family val="1"/>
    </font>
    <font>
      <u val="double"/>
      <sz val="12"/>
      <color rgb="FF000000"/>
      <name val="Times New Roman"/>
      <family val="1"/>
    </font>
    <font>
      <b/>
      <u/>
      <sz val="12"/>
      <color rgb="FF000000"/>
      <name val="Times New Roman"/>
      <family val="1"/>
    </font>
    <font>
      <sz val="9"/>
      <color rgb="FF000000"/>
      <name val="Times New Roman"/>
      <family val="1"/>
    </font>
    <font>
      <b/>
      <sz val="9"/>
      <color rgb="FF000000"/>
      <name val="Times New Roman"/>
      <family val="1"/>
    </font>
    <font>
      <b/>
      <sz val="12"/>
      <color theme="1"/>
      <name val="Calibri"/>
      <family val="2"/>
      <scheme val="minor"/>
    </font>
    <font>
      <b/>
      <sz val="12"/>
      <color rgb="FF000000"/>
      <name val="TimesNewRomanPS-BoldMT"/>
    </font>
  </fonts>
  <fills count="3">
    <fill>
      <patternFill patternType="none"/>
    </fill>
    <fill>
      <patternFill patternType="gray125"/>
    </fill>
    <fill>
      <patternFill patternType="solid">
        <fgColor theme="0"/>
        <bgColor indexed="64"/>
      </patternFill>
    </fill>
  </fills>
  <borders count="23">
    <border>
      <left/>
      <right/>
      <top/>
      <bottom/>
      <diagonal/>
    </border>
    <border>
      <left/>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198">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11" fillId="0" borderId="0" xfId="0" applyFont="1"/>
    <xf numFmtId="0" fontId="11" fillId="0" borderId="0" xfId="0" applyFont="1" applyAlignment="1">
      <alignment vertical="center" wrapText="1"/>
    </xf>
    <xf numFmtId="0" fontId="11" fillId="0" borderId="0" xfId="0" applyFont="1" applyAlignment="1">
      <alignment horizontal="left" vertical="center" indent="2"/>
    </xf>
    <xf numFmtId="0" fontId="11" fillId="0" borderId="0" xfId="0" applyFont="1" applyAlignment="1">
      <alignment vertical="center"/>
    </xf>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3" fontId="11" fillId="0" borderId="0" xfId="0" applyNumberFormat="1" applyFont="1" applyAlignment="1">
      <alignment vertical="center" wrapText="1"/>
    </xf>
    <xf numFmtId="3" fontId="12" fillId="0" borderId="0" xfId="0" applyNumberFormat="1" applyFont="1" applyAlignment="1">
      <alignment vertical="center" wrapText="1"/>
    </xf>
    <xf numFmtId="0" fontId="13" fillId="0" borderId="0" xfId="0" applyFont="1" applyAlignment="1">
      <alignment vertical="center" wrapText="1"/>
    </xf>
    <xf numFmtId="3" fontId="14" fillId="0" borderId="0" xfId="0" applyNumberFormat="1" applyFont="1" applyAlignment="1">
      <alignment vertical="center" wrapText="1"/>
    </xf>
    <xf numFmtId="0" fontId="12" fillId="0" borderId="0" xfId="0" applyFont="1" applyAlignment="1">
      <alignment vertical="center"/>
    </xf>
    <xf numFmtId="0" fontId="11" fillId="0" borderId="0" xfId="0" applyFont="1" applyAlignment="1">
      <alignment horizontal="left" vertical="center" indent="4"/>
    </xf>
    <xf numFmtId="3" fontId="15" fillId="0" borderId="0" xfId="0" applyNumberFormat="1" applyFont="1" applyAlignment="1">
      <alignment vertical="center" wrapText="1"/>
    </xf>
    <xf numFmtId="3" fontId="11" fillId="0" borderId="0" xfId="0" applyNumberFormat="1" applyFont="1"/>
    <xf numFmtId="3" fontId="12" fillId="0" borderId="0" xfId="0" applyNumberFormat="1" applyFont="1"/>
    <xf numFmtId="3" fontId="12" fillId="0" borderId="1" xfId="0" applyNumberFormat="1" applyFont="1" applyBorder="1"/>
    <xf numFmtId="0" fontId="12" fillId="2" borderId="0" xfId="0" applyFont="1" applyFill="1"/>
    <xf numFmtId="0" fontId="11" fillId="2" borderId="0" xfId="0" applyFont="1" applyFill="1"/>
    <xf numFmtId="0" fontId="12" fillId="2" borderId="0" xfId="0" applyFont="1" applyFill="1" applyAlignment="1">
      <alignment horizontal="right"/>
    </xf>
    <xf numFmtId="164" fontId="11" fillId="2" borderId="0" xfId="1" applyFont="1" applyFill="1" applyBorder="1"/>
    <xf numFmtId="164" fontId="16" fillId="2" borderId="0" xfId="1" applyFont="1" applyFill="1" applyBorder="1"/>
    <xf numFmtId="164" fontId="17" fillId="2" borderId="0" xfId="1" applyFont="1" applyFill="1" applyBorder="1"/>
    <xf numFmtId="0" fontId="11" fillId="2" borderId="0" xfId="0" applyFont="1" applyFill="1" applyAlignment="1">
      <alignment horizontal="left"/>
    </xf>
    <xf numFmtId="0" fontId="11" fillId="2" borderId="0" xfId="0" applyFont="1" applyFill="1" applyAlignment="1">
      <alignment horizontal="right"/>
    </xf>
    <xf numFmtId="0" fontId="11" fillId="2" borderId="0" xfId="0" applyFont="1" applyFill="1" applyAlignment="1">
      <alignment horizontal="center"/>
    </xf>
    <xf numFmtId="2" fontId="12" fillId="2" borderId="0" xfId="0" applyNumberFormat="1" applyFont="1" applyFill="1" applyAlignment="1">
      <alignment horizontal="center"/>
    </xf>
    <xf numFmtId="0" fontId="12" fillId="2" borderId="0" xfId="0" applyFont="1" applyFill="1" applyAlignment="1">
      <alignment horizontal="center"/>
    </xf>
    <xf numFmtId="49" fontId="11" fillId="2" borderId="0" xfId="0" applyNumberFormat="1" applyFont="1" applyFill="1"/>
    <xf numFmtId="9" fontId="11" fillId="2" borderId="0" xfId="0" applyNumberFormat="1" applyFont="1" applyFill="1" applyAlignment="1">
      <alignment horizontal="center"/>
    </xf>
    <xf numFmtId="0" fontId="12" fillId="0" borderId="0" xfId="0" applyFont="1" applyAlignment="1">
      <alignment horizontal="right"/>
    </xf>
    <xf numFmtId="0" fontId="12" fillId="0" borderId="0" xfId="0" applyFont="1" applyAlignment="1">
      <alignment horizontal="left" vertical="center"/>
    </xf>
    <xf numFmtId="165" fontId="11" fillId="0" borderId="0" xfId="1" applyNumberFormat="1" applyFont="1"/>
    <xf numFmtId="0" fontId="11" fillId="0" borderId="2" xfId="0" applyFont="1" applyBorder="1"/>
    <xf numFmtId="0" fontId="11" fillId="0" borderId="4" xfId="0" applyFont="1" applyBorder="1"/>
    <xf numFmtId="0" fontId="11" fillId="0" borderId="5" xfId="0" applyFont="1" applyBorder="1"/>
    <xf numFmtId="0" fontId="12" fillId="0" borderId="1" xfId="0" applyFont="1" applyBorder="1"/>
    <xf numFmtId="165" fontId="11" fillId="2" borderId="0" xfId="1" applyNumberFormat="1" applyFont="1" applyFill="1" applyBorder="1" applyAlignment="1">
      <alignment horizontal="center"/>
    </xf>
    <xf numFmtId="0" fontId="18" fillId="0" borderId="0" xfId="0" applyFont="1"/>
    <xf numFmtId="0" fontId="11" fillId="0" borderId="0" xfId="0" applyFont="1" applyAlignment="1">
      <alignment horizontal="centerContinuous"/>
    </xf>
    <xf numFmtId="0" fontId="11" fillId="0" borderId="0" xfId="0" applyFont="1" applyAlignment="1">
      <alignment horizontal="right"/>
    </xf>
    <xf numFmtId="3" fontId="11" fillId="0" borderId="0" xfId="0" applyNumberFormat="1" applyFont="1" applyAlignment="1">
      <alignment horizontal="right"/>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3" fontId="11" fillId="0" borderId="1" xfId="0" applyNumberFormat="1" applyFont="1" applyBorder="1" applyAlignment="1">
      <alignment horizontal="right"/>
    </xf>
    <xf numFmtId="3" fontId="11" fillId="0" borderId="2" xfId="0" applyNumberFormat="1" applyFont="1" applyBorder="1" applyAlignment="1">
      <alignment horizontal="right"/>
    </xf>
    <xf numFmtId="0" fontId="11" fillId="0" borderId="2" xfId="0" applyFont="1" applyBorder="1" applyAlignment="1">
      <alignment horizontal="right"/>
    </xf>
    <xf numFmtId="0" fontId="20" fillId="0" borderId="0" xfId="0" applyFont="1" applyAlignment="1">
      <alignment horizontal="left" vertical="center" wrapText="1"/>
    </xf>
    <xf numFmtId="0" fontId="19" fillId="0" borderId="0" xfId="0" applyFont="1" applyAlignment="1">
      <alignment vertical="center" wrapText="1"/>
    </xf>
    <xf numFmtId="0" fontId="20" fillId="0" borderId="0" xfId="0" applyFont="1" applyAlignment="1">
      <alignment vertical="center" wrapText="1"/>
    </xf>
    <xf numFmtId="0" fontId="18" fillId="0" borderId="2" xfId="0" applyFont="1" applyBorder="1"/>
    <xf numFmtId="0" fontId="21" fillId="0" borderId="0" xfId="0" applyFont="1"/>
    <xf numFmtId="0" fontId="21" fillId="0" borderId="0" xfId="0" applyFont="1" applyAlignment="1">
      <alignment horizontal="right"/>
    </xf>
    <xf numFmtId="3" fontId="21" fillId="0" borderId="0" xfId="0" applyNumberFormat="1" applyFont="1" applyAlignment="1">
      <alignment horizontal="right"/>
    </xf>
    <xf numFmtId="0" fontId="11" fillId="0" borderId="0" xfId="0" applyFont="1" applyAlignment="1">
      <alignment horizontal="right" vertical="center"/>
    </xf>
    <xf numFmtId="3" fontId="11" fillId="0" borderId="0" xfId="0" applyNumberFormat="1" applyFont="1" applyAlignment="1">
      <alignment horizontal="right" vertical="center"/>
    </xf>
    <xf numFmtId="3" fontId="12" fillId="0" borderId="0" xfId="0" applyNumberFormat="1" applyFont="1" applyAlignment="1">
      <alignment horizontal="right" vertical="center"/>
    </xf>
    <xf numFmtId="0" fontId="19" fillId="0" borderId="0" xfId="0" applyFont="1" applyAlignment="1">
      <alignment horizontal="left" vertical="center"/>
    </xf>
    <xf numFmtId="0" fontId="21" fillId="0" borderId="0" xfId="0" applyFont="1" applyAlignment="1">
      <alignment horizontal="centerContinuous"/>
    </xf>
    <xf numFmtId="0" fontId="20" fillId="0" borderId="0" xfId="0" applyFont="1" applyAlignment="1">
      <alignment horizontal="centerContinuous"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3" fontId="19" fillId="0" borderId="0" xfId="0" applyNumberFormat="1" applyFont="1" applyAlignment="1">
      <alignment horizontal="center" vertical="center"/>
    </xf>
    <xf numFmtId="3" fontId="22" fillId="0" borderId="0" xfId="0" applyNumberFormat="1" applyFont="1" applyAlignment="1">
      <alignment horizontal="center" vertical="center"/>
    </xf>
    <xf numFmtId="0" fontId="22" fillId="0" borderId="0" xfId="0" applyFont="1" applyAlignment="1">
      <alignment horizontal="center" vertical="center"/>
    </xf>
    <xf numFmtId="0" fontId="20" fillId="0" borderId="1" xfId="0" applyFont="1" applyBorder="1" applyAlignment="1">
      <alignment horizontal="left" vertical="center"/>
    </xf>
    <xf numFmtId="3" fontId="23" fillId="0" borderId="1" xfId="0" applyNumberFormat="1" applyFont="1" applyBorder="1" applyAlignment="1">
      <alignment horizontal="center" vertical="center"/>
    </xf>
    <xf numFmtId="3" fontId="24" fillId="0" borderId="0" xfId="0" applyNumberFormat="1" applyFont="1" applyAlignment="1">
      <alignment horizontal="center" vertical="center"/>
    </xf>
    <xf numFmtId="0" fontId="22" fillId="0" borderId="0" xfId="0" applyFont="1" applyAlignment="1">
      <alignment horizontal="left" vertical="center"/>
    </xf>
    <xf numFmtId="0" fontId="12" fillId="0" borderId="0" xfId="0" applyFont="1" applyAlignment="1">
      <alignment horizontal="centerContinuous"/>
    </xf>
    <xf numFmtId="0" fontId="12" fillId="0" borderId="7" xfId="0" applyFont="1" applyBorder="1"/>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8" xfId="0" applyFont="1" applyBorder="1"/>
    <xf numFmtId="0" fontId="12" fillId="0" borderId="0" xfId="0" applyFont="1" applyAlignment="1">
      <alignment horizontal="center"/>
    </xf>
    <xf numFmtId="0" fontId="12" fillId="0" borderId="5" xfId="0" applyFont="1" applyBorder="1" applyAlignment="1">
      <alignment horizontal="center"/>
    </xf>
    <xf numFmtId="0" fontId="11" fillId="0" borderId="8" xfId="0" applyFont="1" applyBorder="1"/>
    <xf numFmtId="0" fontId="12" fillId="0" borderId="9" xfId="0" applyFont="1" applyBorder="1"/>
    <xf numFmtId="0" fontId="12" fillId="0" borderId="10" xfId="0" applyFont="1" applyBorder="1"/>
    <xf numFmtId="0" fontId="11" fillId="0" borderId="7" xfId="0" applyFont="1" applyBorder="1"/>
    <xf numFmtId="0" fontId="11" fillId="0" borderId="4" xfId="0" applyFont="1" applyBorder="1" applyAlignment="1">
      <alignment horizontal="center"/>
    </xf>
    <xf numFmtId="0" fontId="11" fillId="0" borderId="3" xfId="0" applyFont="1" applyBorder="1" applyAlignment="1">
      <alignment horizontal="center"/>
    </xf>
    <xf numFmtId="0" fontId="20" fillId="0" borderId="8" xfId="0" applyFont="1" applyBorder="1"/>
    <xf numFmtId="0" fontId="11" fillId="0" borderId="0" xfId="0" applyFont="1" applyAlignment="1">
      <alignment horizontal="center"/>
    </xf>
    <xf numFmtId="0" fontId="11" fillId="0" borderId="5" xfId="0" applyFont="1" applyBorder="1" applyAlignment="1">
      <alignment horizontal="center"/>
    </xf>
    <xf numFmtId="0" fontId="11" fillId="0" borderId="11" xfId="0" applyFont="1" applyBorder="1"/>
    <xf numFmtId="0" fontId="11" fillId="0" borderId="2" xfId="0" applyFont="1" applyBorder="1" applyAlignment="1">
      <alignment horizontal="center"/>
    </xf>
    <xf numFmtId="0" fontId="11" fillId="0" borderId="12" xfId="0" applyFont="1" applyBorder="1" applyAlignment="1">
      <alignment horizontal="center"/>
    </xf>
    <xf numFmtId="0" fontId="12" fillId="0" borderId="13" xfId="0" applyFont="1" applyBorder="1"/>
    <xf numFmtId="0" fontId="12" fillId="0" borderId="6" xfId="0" applyFont="1" applyBorder="1"/>
    <xf numFmtId="165" fontId="12" fillId="0" borderId="6" xfId="1" applyNumberFormat="1" applyFont="1" applyBorder="1"/>
    <xf numFmtId="0" fontId="12" fillId="0" borderId="6" xfId="0" applyFont="1" applyBorder="1" applyAlignment="1">
      <alignment horizontal="center"/>
    </xf>
    <xf numFmtId="0" fontId="11" fillId="0" borderId="14" xfId="0" applyFont="1" applyBorder="1" applyAlignment="1">
      <alignment horizontal="center"/>
    </xf>
    <xf numFmtId="0" fontId="11" fillId="0" borderId="0" xfId="0" applyFont="1" applyAlignment="1">
      <alignment horizontal="left"/>
    </xf>
    <xf numFmtId="0" fontId="11" fillId="0" borderId="15" xfId="0" applyFont="1" applyBorder="1"/>
    <xf numFmtId="0" fontId="11" fillId="0" borderId="16" xfId="0" applyFont="1" applyBorder="1"/>
    <xf numFmtId="0" fontId="11" fillId="0" borderId="17" xfId="0" applyFont="1" applyBorder="1"/>
    <xf numFmtId="0" fontId="11" fillId="0" borderId="9" xfId="0" applyFont="1" applyBorder="1"/>
    <xf numFmtId="0" fontId="11" fillId="0" borderId="1" xfId="0" applyFont="1" applyBorder="1"/>
    <xf numFmtId="0" fontId="11" fillId="0" borderId="10" xfId="0" applyFont="1" applyBorder="1"/>
    <xf numFmtId="3" fontId="11" fillId="0" borderId="5" xfId="0" applyNumberFormat="1" applyFont="1" applyBorder="1" applyAlignment="1">
      <alignment horizontal="center"/>
    </xf>
    <xf numFmtId="3" fontId="11" fillId="0" borderId="17" xfId="0" applyNumberFormat="1" applyFont="1" applyBorder="1" applyAlignment="1">
      <alignment horizontal="center"/>
    </xf>
    <xf numFmtId="0" fontId="2" fillId="0" borderId="8" xfId="0" applyFont="1" applyBorder="1" applyAlignment="1">
      <alignment horizontal="centerContinuous" vertical="center"/>
    </xf>
    <xf numFmtId="0" fontId="12" fillId="0" borderId="5" xfId="0" applyFont="1" applyBorder="1" applyAlignment="1">
      <alignment horizontal="centerContinuous" wrapText="1"/>
    </xf>
    <xf numFmtId="0" fontId="2" fillId="0" borderId="11" xfId="0" applyFont="1" applyBorder="1" applyAlignment="1">
      <alignment horizontal="centerContinuous"/>
    </xf>
    <xf numFmtId="0" fontId="11" fillId="0" borderId="2" xfId="0" applyFont="1" applyBorder="1" applyAlignment="1">
      <alignment horizontal="centerContinuous"/>
    </xf>
    <xf numFmtId="0" fontId="12" fillId="0" borderId="12" xfId="0" applyFont="1" applyBorder="1" applyAlignment="1">
      <alignment horizontal="centerContinuous" wrapText="1"/>
    </xf>
    <xf numFmtId="0" fontId="19" fillId="0" borderId="7" xfId="0" applyFont="1" applyBorder="1" applyAlignment="1">
      <alignmen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8" xfId="0" applyFont="1" applyBorder="1" applyAlignment="1">
      <alignment vertical="center" wrapText="1"/>
    </xf>
    <xf numFmtId="0" fontId="19" fillId="0" borderId="8" xfId="0" applyFont="1" applyBorder="1" applyAlignment="1">
      <alignment vertical="center" wrapText="1"/>
    </xf>
    <xf numFmtId="3" fontId="19" fillId="0" borderId="0" xfId="0" applyNumberFormat="1" applyFont="1" applyAlignment="1">
      <alignment horizontal="center" vertical="center" wrapText="1"/>
    </xf>
    <xf numFmtId="3" fontId="19" fillId="0" borderId="5" xfId="0" applyNumberFormat="1"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3" fontId="25" fillId="0" borderId="0" xfId="0" applyNumberFormat="1" applyFont="1" applyAlignment="1">
      <alignment horizontal="center" vertical="center" wrapText="1"/>
    </xf>
    <xf numFmtId="3" fontId="25" fillId="0" borderId="5"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3" fontId="20" fillId="0" borderId="10" xfId="0" applyNumberFormat="1" applyFont="1" applyBorder="1" applyAlignment="1">
      <alignment horizontal="center" vertical="center" wrapText="1"/>
    </xf>
    <xf numFmtId="3" fontId="20" fillId="0" borderId="0" xfId="0" applyNumberFormat="1" applyFont="1" applyAlignment="1">
      <alignment horizontal="center" vertical="center" wrapText="1"/>
    </xf>
    <xf numFmtId="3" fontId="20" fillId="0" borderId="5" xfId="0" applyNumberFormat="1" applyFont="1" applyBorder="1" applyAlignment="1">
      <alignment horizontal="center" vertical="center" wrapText="1"/>
    </xf>
    <xf numFmtId="0" fontId="12" fillId="0" borderId="11" xfId="0" applyFont="1" applyBorder="1"/>
    <xf numFmtId="3" fontId="12" fillId="0" borderId="16" xfId="0" applyNumberFormat="1" applyFont="1" applyBorder="1" applyAlignment="1">
      <alignment horizontal="center"/>
    </xf>
    <xf numFmtId="3" fontId="12" fillId="0" borderId="17" xfId="0" applyNumberFormat="1" applyFont="1" applyBorder="1" applyAlignment="1">
      <alignment horizontal="center"/>
    </xf>
    <xf numFmtId="0" fontId="2" fillId="0" borderId="7" xfId="0" applyFont="1" applyBorder="1" applyAlignment="1">
      <alignment horizontal="left" vertical="center" indent="15"/>
    </xf>
    <xf numFmtId="0" fontId="2" fillId="0" borderId="13" xfId="0" applyFont="1" applyBorder="1"/>
    <xf numFmtId="0" fontId="12" fillId="0" borderId="12"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 fillId="0" borderId="8" xfId="0" applyFont="1" applyBorder="1" applyAlignment="1">
      <alignment vertical="center" wrapText="1"/>
    </xf>
    <xf numFmtId="0" fontId="11" fillId="0" borderId="20" xfId="0" applyFont="1" applyBorder="1" applyAlignment="1">
      <alignment horizontal="center"/>
    </xf>
    <xf numFmtId="0" fontId="26" fillId="0" borderId="8" xfId="0" applyFont="1" applyBorder="1" applyAlignment="1">
      <alignment vertical="center" wrapText="1"/>
    </xf>
    <xf numFmtId="0" fontId="1" fillId="0" borderId="20" xfId="0" applyFont="1" applyBorder="1" applyAlignment="1">
      <alignment horizontal="center" vertical="center" wrapText="1"/>
    </xf>
    <xf numFmtId="0" fontId="26" fillId="0" borderId="11" xfId="0" applyFont="1" applyBorder="1" applyAlignment="1">
      <alignment vertical="center" wrapText="1"/>
    </xf>
    <xf numFmtId="0" fontId="3" fillId="0" borderId="21" xfId="0" applyFont="1" applyBorder="1" applyAlignment="1">
      <alignment horizontal="center" vertical="center" wrapText="1"/>
    </xf>
    <xf numFmtId="0" fontId="27" fillId="0" borderId="15" xfId="0" applyFont="1" applyBorder="1" applyAlignment="1">
      <alignment vertical="center" wrapText="1"/>
    </xf>
    <xf numFmtId="0" fontId="2" fillId="0" borderId="22" xfId="0" applyFont="1" applyBorder="1" applyAlignment="1">
      <alignment horizontal="center" vertical="center" wrapText="1"/>
    </xf>
    <xf numFmtId="0" fontId="20" fillId="0" borderId="6" xfId="0" applyFont="1" applyBorder="1" applyAlignment="1">
      <alignment horizontal="left" vertical="center"/>
    </xf>
    <xf numFmtId="3" fontId="19" fillId="0" borderId="0" xfId="0" applyNumberFormat="1" applyFont="1" applyAlignment="1">
      <alignment horizontal="left" vertical="center"/>
    </xf>
    <xf numFmtId="3" fontId="22" fillId="0" borderId="0" xfId="0" applyNumberFormat="1" applyFont="1" applyAlignment="1">
      <alignment horizontal="left" vertical="center"/>
    </xf>
    <xf numFmtId="3" fontId="20" fillId="0" borderId="1" xfId="0" applyNumberFormat="1" applyFont="1" applyBorder="1" applyAlignment="1">
      <alignment horizontal="left" vertical="center"/>
    </xf>
    <xf numFmtId="0" fontId="21" fillId="0" borderId="6" xfId="0" applyFont="1" applyBorder="1"/>
    <xf numFmtId="0" fontId="28" fillId="0" borderId="0" xfId="0" applyFont="1"/>
    <xf numFmtId="3" fontId="21" fillId="0" borderId="0" xfId="0" applyNumberFormat="1" applyFont="1"/>
    <xf numFmtId="3" fontId="28" fillId="0" borderId="0" xfId="0" applyNumberFormat="1" applyFont="1"/>
    <xf numFmtId="0" fontId="29" fillId="0" borderId="0" xfId="0" applyFont="1"/>
    <xf numFmtId="0" fontId="19" fillId="0" borderId="0" xfId="0" applyFont="1"/>
    <xf numFmtId="3" fontId="19" fillId="0" borderId="0" xfId="0" applyNumberFormat="1" applyFont="1"/>
    <xf numFmtId="164" fontId="0" fillId="0" borderId="0" xfId="1" applyFont="1"/>
    <xf numFmtId="0" fontId="0" fillId="0" borderId="0" xfId="0" applyAlignment="1">
      <alignment horizontal="center" vertical="top"/>
    </xf>
    <xf numFmtId="0" fontId="2" fillId="0" borderId="0" xfId="0" applyFont="1" applyAlignment="1">
      <alignment horizontal="center" vertical="top" wrapText="1"/>
    </xf>
    <xf numFmtId="0" fontId="1" fillId="0" borderId="0" xfId="0" applyFont="1" applyAlignment="1">
      <alignment horizontal="center" vertical="top" wrapText="1"/>
    </xf>
    <xf numFmtId="3" fontId="1" fillId="0" borderId="0" xfId="0" applyNumberFormat="1" applyFont="1" applyAlignment="1">
      <alignment horizontal="center" vertical="top" wrapText="1"/>
    </xf>
    <xf numFmtId="0" fontId="3" fillId="0" borderId="0" xfId="0" applyFont="1" applyAlignment="1">
      <alignment horizontal="center" vertical="top" wrapText="1"/>
    </xf>
    <xf numFmtId="3" fontId="3" fillId="0" borderId="0" xfId="0" applyNumberFormat="1" applyFont="1" applyAlignment="1">
      <alignment horizontal="center" vertical="top" wrapText="1"/>
    </xf>
    <xf numFmtId="3" fontId="5" fillId="0" borderId="0" xfId="0" applyNumberFormat="1"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5" fillId="0" borderId="0" xfId="0" applyFont="1" applyAlignment="1">
      <alignment horizontal="center" vertical="top" wrapText="1"/>
    </xf>
    <xf numFmtId="3" fontId="0" fillId="0" borderId="0" xfId="0" applyNumberFormat="1"/>
    <xf numFmtId="0" fontId="12" fillId="0" borderId="0" xfId="0" applyFont="1" applyAlignment="1">
      <alignment horizontal="centerContinuous" wrapText="1"/>
    </xf>
    <xf numFmtId="3" fontId="12" fillId="0" borderId="0" xfId="0" applyNumberFormat="1" applyFont="1" applyAlignment="1">
      <alignment horizontal="center"/>
    </xf>
    <xf numFmtId="15" fontId="20" fillId="0" borderId="0" xfId="0" applyNumberFormat="1" applyFont="1" applyAlignment="1">
      <alignment horizontal="left" vertical="center"/>
    </xf>
    <xf numFmtId="3" fontId="20" fillId="0" borderId="0" xfId="0" applyNumberFormat="1" applyFont="1" applyAlignment="1">
      <alignment horizontal="left" vertical="center"/>
    </xf>
    <xf numFmtId="3" fontId="19" fillId="0" borderId="0" xfId="0" applyNumberFormat="1" applyFont="1" applyAlignment="1">
      <alignment horizontal="left" vertical="center" wrapText="1"/>
    </xf>
    <xf numFmtId="0" fontId="19" fillId="0" borderId="0" xfId="0" applyFont="1" applyAlignment="1">
      <alignment horizontal="left" vertical="center" wrapText="1" indent="3"/>
    </xf>
    <xf numFmtId="0" fontId="19" fillId="0" borderId="0" xfId="0" applyFont="1" applyAlignment="1">
      <alignment horizontal="right" vertical="center" wrapText="1"/>
    </xf>
    <xf numFmtId="3" fontId="22" fillId="0" borderId="0" xfId="0" applyNumberFormat="1" applyFont="1" applyAlignment="1">
      <alignment horizontal="left" vertical="center" wrapText="1"/>
    </xf>
    <xf numFmtId="3" fontId="22" fillId="0" borderId="0" xfId="0" applyNumberFormat="1" applyFont="1" applyAlignment="1">
      <alignment horizontal="justify" vertical="center" wrapText="1"/>
    </xf>
    <xf numFmtId="3" fontId="23" fillId="0" borderId="0" xfId="0" applyNumberFormat="1" applyFont="1" applyAlignment="1">
      <alignment horizontal="left" vertical="center" wrapText="1"/>
    </xf>
    <xf numFmtId="3" fontId="23" fillId="0" borderId="0" xfId="0" applyNumberFormat="1" applyFont="1" applyAlignment="1">
      <alignment horizontal="justify" vertical="center" wrapText="1"/>
    </xf>
    <xf numFmtId="0" fontId="20" fillId="0" borderId="0" xfId="0" applyFont="1" applyAlignment="1">
      <alignment horizontal="justify" vertical="center" wrapText="1"/>
    </xf>
    <xf numFmtId="3" fontId="22" fillId="0" borderId="0" xfId="0" applyNumberFormat="1" applyFont="1" applyAlignment="1">
      <alignment horizontal="center" vertical="center" wrapText="1"/>
    </xf>
    <xf numFmtId="3" fontId="20" fillId="0" borderId="4"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0" fontId="19" fillId="0" borderId="0" xfId="0" applyFont="1" applyAlignment="1">
      <alignment horizontal="right" vertical="center"/>
    </xf>
    <xf numFmtId="0" fontId="19" fillId="0" borderId="0" xfId="0" applyFont="1" applyAlignment="1">
      <alignment horizontal="justify" vertical="center"/>
    </xf>
    <xf numFmtId="0" fontId="19" fillId="0" borderId="2" xfId="0" applyFont="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vertical="center"/>
    </xf>
    <xf numFmtId="4" fontId="12" fillId="0" borderId="0" xfId="0" applyNumberFormat="1" applyFont="1"/>
    <xf numFmtId="3" fontId="22"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9</xdr:row>
      <xdr:rowOff>95250</xdr:rowOff>
    </xdr:from>
    <xdr:to>
      <xdr:col>13</xdr:col>
      <xdr:colOff>82550</xdr:colOff>
      <xdr:row>38</xdr:row>
      <xdr:rowOff>95250</xdr:rowOff>
    </xdr:to>
    <xdr:pic>
      <xdr:nvPicPr>
        <xdr:cNvPr id="2" name="Picture 1">
          <a:extLst>
            <a:ext uri="{FF2B5EF4-FFF2-40B4-BE49-F238E27FC236}">
              <a16:creationId xmlns:a16="http://schemas.microsoft.com/office/drawing/2014/main" id="{7DE7D3EF-6A67-01C6-8B68-8739BAC7FDE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49" t="21543" r="32917" b="21790"/>
        <a:stretch>
          <a:fillRect/>
        </a:stretch>
      </xdr:blipFill>
      <xdr:spPr bwMode="auto">
        <a:xfrm>
          <a:off x="323850" y="1866900"/>
          <a:ext cx="7467600" cy="570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317500</xdr:colOff>
      <xdr:row>38</xdr:row>
      <xdr:rowOff>139700</xdr:rowOff>
    </xdr:from>
    <xdr:to>
      <xdr:col>13</xdr:col>
      <xdr:colOff>241300</xdr:colOff>
      <xdr:row>55</xdr:row>
      <xdr:rowOff>139700</xdr:rowOff>
    </xdr:to>
    <xdr:pic>
      <xdr:nvPicPr>
        <xdr:cNvPr id="3" name="Picture 2">
          <a:extLst>
            <a:ext uri="{FF2B5EF4-FFF2-40B4-BE49-F238E27FC236}">
              <a16:creationId xmlns:a16="http://schemas.microsoft.com/office/drawing/2014/main" id="{6D584431-AA2B-FECF-8B32-07B1B9297F7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175" t="23765" r="27639" b="43703"/>
        <a:stretch>
          <a:fillRect/>
        </a:stretch>
      </xdr:blipFill>
      <xdr:spPr bwMode="auto">
        <a:xfrm>
          <a:off x="317500" y="7620000"/>
          <a:ext cx="7632700" cy="334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38099</xdr:colOff>
      <xdr:row>0</xdr:row>
      <xdr:rowOff>114310</xdr:rowOff>
    </xdr:from>
    <xdr:to>
      <xdr:col>4</xdr:col>
      <xdr:colOff>251227</xdr:colOff>
      <xdr:row>19</xdr:row>
      <xdr:rowOff>143460</xdr:rowOff>
    </xdr:to>
    <xdr:pic>
      <xdr:nvPicPr>
        <xdr:cNvPr id="2" name="Picture 1">
          <a:extLst>
            <a:ext uri="{FF2B5EF4-FFF2-40B4-BE49-F238E27FC236}">
              <a16:creationId xmlns:a16="http://schemas.microsoft.com/office/drawing/2014/main" id="{F5E4E22A-AD01-BBFD-CFB6-5B5DF8DBBB1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646" t="28766" r="15243" b="15432"/>
        <a:stretch>
          <a:fillRect/>
        </a:stretch>
      </xdr:blipFill>
      <xdr:spPr bwMode="auto">
        <a:xfrm>
          <a:off x="38099" y="114310"/>
          <a:ext cx="6023378" cy="35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133350</xdr:rowOff>
    </xdr:from>
    <xdr:to>
      <xdr:col>3</xdr:col>
      <xdr:colOff>451350</xdr:colOff>
      <xdr:row>35</xdr:row>
      <xdr:rowOff>117474</xdr:rowOff>
    </xdr:to>
    <xdr:pic>
      <xdr:nvPicPr>
        <xdr:cNvPr id="3" name="Picture 2">
          <a:extLst>
            <a:ext uri="{FF2B5EF4-FFF2-40B4-BE49-F238E27FC236}">
              <a16:creationId xmlns:a16="http://schemas.microsoft.com/office/drawing/2014/main" id="{125F1D92-BE67-AE71-2020-DD7D2D4351C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535" t="28333" r="18160" b="18025"/>
        <a:stretch>
          <a:fillRect/>
        </a:stretch>
      </xdr:blipFill>
      <xdr:spPr bwMode="auto">
        <a:xfrm>
          <a:off x="0" y="3632200"/>
          <a:ext cx="5652000" cy="2930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177859</xdr:rowOff>
    </xdr:from>
    <xdr:to>
      <xdr:col>5</xdr:col>
      <xdr:colOff>384150</xdr:colOff>
      <xdr:row>52</xdr:row>
      <xdr:rowOff>81306</xdr:rowOff>
    </xdr:to>
    <xdr:pic>
      <xdr:nvPicPr>
        <xdr:cNvPr id="4" name="Picture 3">
          <a:extLst>
            <a:ext uri="{FF2B5EF4-FFF2-40B4-BE49-F238E27FC236}">
              <a16:creationId xmlns:a16="http://schemas.microsoft.com/office/drawing/2014/main" id="{5037F119-2286-41B2-5985-8D47793CEEE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020" t="27533" r="15590" b="24629"/>
        <a:stretch>
          <a:fillRect/>
        </a:stretch>
      </xdr:blipFill>
      <xdr:spPr bwMode="auto">
        <a:xfrm>
          <a:off x="0" y="6623109"/>
          <a:ext cx="6804000" cy="3033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19051</xdr:colOff>
      <xdr:row>9</xdr:row>
      <xdr:rowOff>114301</xdr:rowOff>
    </xdr:to>
    <xdr:pic>
      <xdr:nvPicPr>
        <xdr:cNvPr id="2" name="Picture 1">
          <a:extLst>
            <a:ext uri="{FF2B5EF4-FFF2-40B4-BE49-F238E27FC236}">
              <a16:creationId xmlns:a16="http://schemas.microsoft.com/office/drawing/2014/main" id="{2A8850DE-8052-4014-9920-F3FC9A2962F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24" t="19401" r="21816" b="55599"/>
        <a:stretch/>
      </xdr:blipFill>
      <xdr:spPr bwMode="auto">
        <a:xfrm>
          <a:off x="0" y="0"/>
          <a:ext cx="7515226"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152400</xdr:rowOff>
    </xdr:from>
    <xdr:to>
      <xdr:col>10</xdr:col>
      <xdr:colOff>200026</xdr:colOff>
      <xdr:row>32</xdr:row>
      <xdr:rowOff>12700</xdr:rowOff>
    </xdr:to>
    <xdr:pic>
      <xdr:nvPicPr>
        <xdr:cNvPr id="3" name="Picture 2">
          <a:extLst>
            <a:ext uri="{FF2B5EF4-FFF2-40B4-BE49-F238E27FC236}">
              <a16:creationId xmlns:a16="http://schemas.microsoft.com/office/drawing/2014/main" id="{1D8B00CF-E281-462D-894D-E4082B56D03F}"/>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546" t="20573" r="21304" b="18750"/>
        <a:stretch/>
      </xdr:blipFill>
      <xdr:spPr bwMode="auto">
        <a:xfrm>
          <a:off x="0" y="1676400"/>
          <a:ext cx="7696201"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133349</xdr:rowOff>
    </xdr:from>
    <xdr:to>
      <xdr:col>10</xdr:col>
      <xdr:colOff>9525</xdr:colOff>
      <xdr:row>53</xdr:row>
      <xdr:rowOff>31750</xdr:rowOff>
    </xdr:to>
    <xdr:pic>
      <xdr:nvPicPr>
        <xdr:cNvPr id="4" name="Picture 3">
          <a:extLst>
            <a:ext uri="{FF2B5EF4-FFF2-40B4-BE49-F238E27FC236}">
              <a16:creationId xmlns:a16="http://schemas.microsoft.com/office/drawing/2014/main" id="{894EAF02-5B2E-4BDA-80CC-74233F11529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0279" t="26953" r="22035" b="19661"/>
        <a:stretch/>
      </xdr:blipFill>
      <xdr:spPr bwMode="auto">
        <a:xfrm>
          <a:off x="0" y="6229349"/>
          <a:ext cx="7505700" cy="3905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10</xdr:col>
      <xdr:colOff>19051</xdr:colOff>
      <xdr:row>9</xdr:row>
      <xdr:rowOff>114301</xdr:rowOff>
    </xdr:to>
    <xdr:pic>
      <xdr:nvPicPr>
        <xdr:cNvPr id="5" name="Picture 4">
          <a:extLst>
            <a:ext uri="{FF2B5EF4-FFF2-40B4-BE49-F238E27FC236}">
              <a16:creationId xmlns:a16="http://schemas.microsoft.com/office/drawing/2014/main" id="{DDC361CE-8034-4E87-87D6-7C8C99B5DBA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424" t="19401" r="21816" b="55599"/>
        <a:stretch/>
      </xdr:blipFill>
      <xdr:spPr bwMode="auto">
        <a:xfrm>
          <a:off x="0" y="0"/>
          <a:ext cx="7515226" cy="1828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25400</xdr:rowOff>
    </xdr:from>
    <xdr:to>
      <xdr:col>10</xdr:col>
      <xdr:colOff>200026</xdr:colOff>
      <xdr:row>32</xdr:row>
      <xdr:rowOff>69850</xdr:rowOff>
    </xdr:to>
    <xdr:pic>
      <xdr:nvPicPr>
        <xdr:cNvPr id="6" name="Picture 5">
          <a:extLst>
            <a:ext uri="{FF2B5EF4-FFF2-40B4-BE49-F238E27FC236}">
              <a16:creationId xmlns:a16="http://schemas.microsoft.com/office/drawing/2014/main" id="{110F4086-A437-46CD-B60F-09562195B20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546" t="20573" r="21304" b="18750"/>
        <a:stretch/>
      </xdr:blipFill>
      <xdr:spPr bwMode="auto">
        <a:xfrm>
          <a:off x="0" y="1682750"/>
          <a:ext cx="7794626" cy="427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133349</xdr:rowOff>
    </xdr:from>
    <xdr:to>
      <xdr:col>10</xdr:col>
      <xdr:colOff>9525</xdr:colOff>
      <xdr:row>53</xdr:row>
      <xdr:rowOff>31750</xdr:rowOff>
    </xdr:to>
    <xdr:pic>
      <xdr:nvPicPr>
        <xdr:cNvPr id="7" name="Picture 6">
          <a:extLst>
            <a:ext uri="{FF2B5EF4-FFF2-40B4-BE49-F238E27FC236}">
              <a16:creationId xmlns:a16="http://schemas.microsoft.com/office/drawing/2014/main" id="{DBAEC382-9E90-4C99-AF71-6F4BF194B34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0279" t="26953" r="22035" b="19661"/>
        <a:stretch/>
      </xdr:blipFill>
      <xdr:spPr bwMode="auto">
        <a:xfrm>
          <a:off x="0" y="6248399"/>
          <a:ext cx="7505700" cy="3905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133350</xdr:rowOff>
    </xdr:from>
    <xdr:to>
      <xdr:col>3</xdr:col>
      <xdr:colOff>95249</xdr:colOff>
      <xdr:row>93</xdr:row>
      <xdr:rowOff>133351</xdr:rowOff>
    </xdr:to>
    <xdr:pic>
      <xdr:nvPicPr>
        <xdr:cNvPr id="2" name="Picture 1">
          <a:extLst>
            <a:ext uri="{FF2B5EF4-FFF2-40B4-BE49-F238E27FC236}">
              <a16:creationId xmlns:a16="http://schemas.microsoft.com/office/drawing/2014/main" id="{1AD09FBA-D6C2-4235-BE04-B9A48F45114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30" t="16536" r="19620" b="16146"/>
        <a:stretch/>
      </xdr:blipFill>
      <xdr:spPr bwMode="auto">
        <a:xfrm>
          <a:off x="0" y="13992225"/>
          <a:ext cx="6438899" cy="4629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123825</xdr:rowOff>
    </xdr:from>
    <xdr:to>
      <xdr:col>2</xdr:col>
      <xdr:colOff>428625</xdr:colOff>
      <xdr:row>113</xdr:row>
      <xdr:rowOff>76200</xdr:rowOff>
    </xdr:to>
    <xdr:pic>
      <xdr:nvPicPr>
        <xdr:cNvPr id="3" name="Picture 2">
          <a:extLst>
            <a:ext uri="{FF2B5EF4-FFF2-40B4-BE49-F238E27FC236}">
              <a16:creationId xmlns:a16="http://schemas.microsoft.com/office/drawing/2014/main" id="{AEAA5D29-99E1-4C96-AE3F-8627FAC116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7643" t="16927" r="19912" b="42709"/>
        <a:stretch/>
      </xdr:blipFill>
      <xdr:spPr bwMode="auto">
        <a:xfrm>
          <a:off x="0" y="19783425"/>
          <a:ext cx="5934075"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54</xdr:row>
      <xdr:rowOff>1</xdr:rowOff>
    </xdr:from>
    <xdr:to>
      <xdr:col>3</xdr:col>
      <xdr:colOff>0</xdr:colOff>
      <xdr:row>82</xdr:row>
      <xdr:rowOff>1</xdr:rowOff>
    </xdr:to>
    <xdr:sp macro="" textlink="">
      <xdr:nvSpPr>
        <xdr:cNvPr id="2" name="TextBox 1">
          <a:extLst>
            <a:ext uri="{FF2B5EF4-FFF2-40B4-BE49-F238E27FC236}">
              <a16:creationId xmlns:a16="http://schemas.microsoft.com/office/drawing/2014/main" id="{DFF4D7F8-08A7-4D84-B98E-B549C8C7139F}"/>
            </a:ext>
          </a:extLst>
        </xdr:cNvPr>
        <xdr:cNvSpPr txBox="1"/>
      </xdr:nvSpPr>
      <xdr:spPr>
        <a:xfrm>
          <a:off x="285750" y="10801351"/>
          <a:ext cx="6648450" cy="560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Times New Roman" panose="02020603050405020304" pitchFamily="18" charset="0"/>
              <a:ea typeface="+mn-ea"/>
              <a:cs typeface="Times New Roman" panose="02020603050405020304" pitchFamily="18" charset="0"/>
            </a:rPr>
            <a:t>Additional information: </a:t>
          </a:r>
        </a:p>
        <a:p>
          <a:r>
            <a:rPr lang="en-US" sz="1100">
              <a:solidFill>
                <a:schemeClr val="dk1"/>
              </a:solidFill>
              <a:effectLst/>
              <a:latin typeface="Times New Roman" panose="02020603050405020304" pitchFamily="18" charset="0"/>
              <a:ea typeface="+mn-ea"/>
              <a:cs typeface="Times New Roman" panose="02020603050405020304" pitchFamily="18" charset="0"/>
            </a:rPr>
            <a:t>1. Some items of machinery with an original cost of Sh.680 million and a net book value of Sh.360 million were sold for Sh.256 million during the year ended 31 October 2015. </a:t>
          </a:r>
        </a:p>
        <a:p>
          <a:r>
            <a:rPr lang="en-US" sz="1100">
              <a:solidFill>
                <a:schemeClr val="dk1"/>
              </a:solidFill>
              <a:effectLst/>
              <a:latin typeface="Times New Roman" panose="02020603050405020304" pitchFamily="18" charset="0"/>
              <a:ea typeface="+mn-ea"/>
              <a:cs typeface="Times New Roman" panose="02020603050405020304" pitchFamily="18" charset="0"/>
            </a:rPr>
            <a:t>The following information relates to property, plant and equipment: </a:t>
          </a:r>
        </a:p>
        <a:p>
          <a:r>
            <a:rPr lang="en-US" sz="1100">
              <a:solidFill>
                <a:schemeClr val="dk1"/>
              </a:solidFill>
              <a:effectLst/>
              <a:latin typeface="Times New Roman" panose="02020603050405020304" pitchFamily="18" charset="0"/>
              <a:ea typeface="+mn-ea"/>
              <a:cs typeface="Times New Roman" panose="02020603050405020304" pitchFamily="18" charset="0"/>
            </a:rPr>
            <a:t>		31 October 2015 		31 October 2014</a:t>
          </a:r>
        </a:p>
        <a:p>
          <a:r>
            <a:rPr lang="en-US" sz="1100">
              <a:solidFill>
                <a:schemeClr val="dk1"/>
              </a:solidFill>
              <a:effectLst/>
              <a:latin typeface="Times New Roman" panose="02020603050405020304" pitchFamily="18" charset="0"/>
              <a:ea typeface="+mn-ea"/>
              <a:cs typeface="Times New Roman" panose="02020603050405020304" pitchFamily="18" charset="0"/>
            </a:rPr>
            <a:t>		Sh. "million” 			Sh. “million" </a:t>
          </a:r>
        </a:p>
        <a:p>
          <a:r>
            <a:rPr lang="en-US" sz="1100">
              <a:solidFill>
                <a:schemeClr val="dk1"/>
              </a:solidFill>
              <a:effectLst/>
              <a:latin typeface="Times New Roman" panose="02020603050405020304" pitchFamily="18" charset="0"/>
              <a:ea typeface="+mn-ea"/>
              <a:cs typeface="Times New Roman" panose="02020603050405020304" pitchFamily="18" charset="0"/>
            </a:rPr>
            <a:t>Cost 		5,800  		 	4,800</a:t>
          </a:r>
        </a:p>
        <a:p>
          <a:r>
            <a:rPr lang="en-US" sz="1100">
              <a:solidFill>
                <a:schemeClr val="dk1"/>
              </a:solidFill>
              <a:effectLst/>
              <a:latin typeface="Times New Roman" panose="02020603050405020304" pitchFamily="18" charset="0"/>
              <a:ea typeface="+mn-ea"/>
              <a:cs typeface="Times New Roman" panose="02020603050405020304" pitchFamily="18" charset="0"/>
            </a:rPr>
            <a:t> Acc Depreciation	 (2,720) 		  	(2,320)</a:t>
          </a:r>
        </a:p>
        <a:p>
          <a:r>
            <a:rPr lang="en-US" sz="1100">
              <a:solidFill>
                <a:schemeClr val="dk1"/>
              </a:solidFill>
              <a:effectLst/>
              <a:latin typeface="Times New Roman" panose="02020603050405020304" pitchFamily="18" charset="0"/>
              <a:ea typeface="+mn-ea"/>
              <a:cs typeface="Times New Roman" panose="02020603050405020304" pitchFamily="18" charset="0"/>
            </a:rPr>
            <a:t>Net book value  	3,080   			2,480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2. During the year ended 31 October 2015, Mawingu group acquired 80% of the share capital of Mwewe Ltd. </a:t>
          </a:r>
        </a:p>
        <a:p>
          <a:r>
            <a:rPr lang="en-US" sz="1100">
              <a:solidFill>
                <a:schemeClr val="dk1"/>
              </a:solidFill>
              <a:effectLst/>
              <a:latin typeface="Times New Roman" panose="02020603050405020304" pitchFamily="18" charset="0"/>
              <a:ea typeface="+mn-ea"/>
              <a:cs typeface="Times New Roman" panose="02020603050405020304" pitchFamily="18" charset="0"/>
            </a:rPr>
            <a:t>The net assets of Mwewe Ltd. were as follows as at the date of acquisition: </a:t>
          </a:r>
        </a:p>
        <a:p>
          <a:r>
            <a:rPr lang="en-US" sz="1100">
              <a:solidFill>
                <a:schemeClr val="dk1"/>
              </a:solidFill>
              <a:effectLst/>
              <a:latin typeface="Times New Roman" panose="02020603050405020304" pitchFamily="18" charset="0"/>
              <a:ea typeface="+mn-ea"/>
              <a:cs typeface="Times New Roman" panose="02020603050405020304" pitchFamily="18" charset="0"/>
            </a:rPr>
            <a:t>				Sh. "million" </a:t>
          </a:r>
        </a:p>
        <a:p>
          <a:r>
            <a:rPr lang="en-US" sz="1100">
              <a:solidFill>
                <a:schemeClr val="dk1"/>
              </a:solidFill>
              <a:effectLst/>
              <a:latin typeface="Times New Roman" panose="02020603050405020304" pitchFamily="18" charset="0"/>
              <a:ea typeface="+mn-ea"/>
              <a:cs typeface="Times New Roman" panose="02020603050405020304" pitchFamily="18" charset="0"/>
            </a:rPr>
            <a:t>Property, plant and equipment			480 </a:t>
          </a:r>
        </a:p>
        <a:p>
          <a:r>
            <a:rPr lang="en-US" sz="1100">
              <a:solidFill>
                <a:schemeClr val="dk1"/>
              </a:solidFill>
              <a:effectLst/>
              <a:latin typeface="Times New Roman" panose="02020603050405020304" pitchFamily="18" charset="0"/>
              <a:ea typeface="+mn-ea"/>
              <a:cs typeface="Times New Roman" panose="02020603050405020304" pitchFamily="18" charset="0"/>
            </a:rPr>
            <a:t>Inventories 				400 </a:t>
          </a:r>
        </a:p>
        <a:p>
          <a:r>
            <a:rPr lang="en-US" sz="1100">
              <a:solidFill>
                <a:schemeClr val="dk1"/>
              </a:solidFill>
              <a:effectLst/>
              <a:latin typeface="Times New Roman" panose="02020603050405020304" pitchFamily="18" charset="0"/>
              <a:ea typeface="+mn-ea"/>
              <a:cs typeface="Times New Roman" panose="02020603050405020304" pitchFamily="18" charset="0"/>
            </a:rPr>
            <a:t>Trade receivables 			160 </a:t>
          </a:r>
        </a:p>
        <a:p>
          <a:r>
            <a:rPr lang="en-US" sz="1100" b="1">
              <a:solidFill>
                <a:schemeClr val="dk1"/>
              </a:solidFill>
              <a:effectLst/>
              <a:latin typeface="Times New Roman" panose="02020603050405020304" pitchFamily="18" charset="0"/>
              <a:ea typeface="+mn-ea"/>
              <a:cs typeface="Times New Roman" panose="02020603050405020304" pitchFamily="18" charset="0"/>
            </a:rPr>
            <a:t>				1,040</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Debentures 				 (320)</a:t>
          </a:r>
        </a:p>
        <a:p>
          <a:r>
            <a:rPr lang="en-US" sz="1100">
              <a:solidFill>
                <a:schemeClr val="dk1"/>
              </a:solidFill>
              <a:effectLst/>
              <a:latin typeface="Times New Roman" panose="02020603050405020304" pitchFamily="18" charset="0"/>
              <a:ea typeface="+mn-ea"/>
              <a:cs typeface="Times New Roman" panose="02020603050405020304" pitchFamily="18" charset="0"/>
            </a:rPr>
            <a:t>Trade payables 				 (200)</a:t>
          </a:r>
        </a:p>
        <a:p>
          <a:r>
            <a:rPr lang="en-US" sz="1100">
              <a:solidFill>
                <a:schemeClr val="dk1"/>
              </a:solidFill>
              <a:effectLst/>
              <a:latin typeface="Times New Roman" panose="02020603050405020304" pitchFamily="18" charset="0"/>
              <a:ea typeface="+mn-ea"/>
              <a:cs typeface="Times New Roman" panose="02020603050405020304" pitchFamily="18" charset="0"/>
            </a:rPr>
            <a:t>Bank balance				(80)			 </a:t>
          </a:r>
        </a:p>
        <a:p>
          <a:r>
            <a:rPr lang="en-US" sz="1100">
              <a:solidFill>
                <a:schemeClr val="dk1"/>
              </a:solidFill>
              <a:effectLst/>
              <a:latin typeface="Times New Roman" panose="02020603050405020304" pitchFamily="18" charset="0"/>
              <a:ea typeface="+mn-ea"/>
              <a:cs typeface="Times New Roman" panose="02020603050405020304" pitchFamily="18" charset="0"/>
            </a:rPr>
            <a:t>Taxation 				(40) </a:t>
          </a:r>
        </a:p>
        <a:p>
          <a:r>
            <a:rPr lang="en-US" sz="1100" b="1">
              <a:solidFill>
                <a:schemeClr val="dk1"/>
              </a:solidFill>
              <a:effectLst/>
              <a:latin typeface="Times New Roman" panose="02020603050405020304" pitchFamily="18" charset="0"/>
              <a:ea typeface="+mn-ea"/>
              <a:cs typeface="Times New Roman" panose="02020603050405020304" pitchFamily="18" charset="0"/>
            </a:rPr>
            <a:t>				400 </a:t>
          </a:r>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r>
            <a:rPr lang="en-US" sz="1100">
              <a:solidFill>
                <a:schemeClr val="dk1"/>
              </a:solidFill>
              <a:effectLst/>
              <a:latin typeface="Times New Roman" panose="02020603050405020304" pitchFamily="18" charset="0"/>
              <a:ea typeface="+mn-ea"/>
              <a:cs typeface="Times New Roman" panose="02020603050405020304" pitchFamily="18" charset="0"/>
            </a:rPr>
            <a:t>3. The cost of the property, plant and machinery of Mwewe Ltd. on the date of acquisition was Sh.800 million and the accumulated depreciation was Sh.320 million. </a:t>
          </a:r>
        </a:p>
        <a:p>
          <a:r>
            <a:rPr lang="en-US" sz="1100">
              <a:solidFill>
                <a:schemeClr val="dk1"/>
              </a:solidFill>
              <a:effectLst/>
              <a:latin typeface="Times New Roman" panose="02020603050405020304" pitchFamily="18" charset="0"/>
              <a:ea typeface="+mn-ea"/>
              <a:cs typeface="Times New Roman" panose="02020603050405020304" pitchFamily="18" charset="0"/>
            </a:rPr>
            <a:t>During the year ended 31 October 2015, there was a revaluation gain of Sh.80 million attributable to the holding company's property, plant and machinery. </a:t>
          </a:r>
        </a:p>
        <a:p>
          <a:r>
            <a:rPr lang="en-US" sz="1100">
              <a:solidFill>
                <a:schemeClr val="dk1"/>
              </a:solidFill>
              <a:effectLst/>
              <a:latin typeface="Times New Roman" panose="02020603050405020304" pitchFamily="18" charset="0"/>
              <a:ea typeface="+mn-ea"/>
              <a:cs typeface="Times New Roman" panose="02020603050405020304" pitchFamily="18" charset="0"/>
            </a:rPr>
            <a:t>4. The other investments were sold for Sh.240 million during the year. </a:t>
          </a:r>
        </a:p>
        <a:p>
          <a:r>
            <a:rPr lang="en-US" sz="1100">
              <a:solidFill>
                <a:schemeClr val="dk1"/>
              </a:solidFill>
              <a:effectLst/>
              <a:latin typeface="Times New Roman" panose="02020603050405020304" pitchFamily="18" charset="0"/>
              <a:ea typeface="+mn-ea"/>
              <a:cs typeface="Times New Roman" panose="02020603050405020304" pitchFamily="18" charset="0"/>
            </a:rPr>
            <a:t>5. The total purchase price of the 80% shareholding in Mwewe Ltd. was Sh.360 million which was paid by issuing </a:t>
          </a:r>
        </a:p>
        <a:p>
          <a:r>
            <a:rPr lang="en-US" sz="1100">
              <a:solidFill>
                <a:schemeClr val="dk1"/>
              </a:solidFill>
              <a:effectLst/>
              <a:latin typeface="Times New Roman" panose="02020603050405020304" pitchFamily="18" charset="0"/>
              <a:ea typeface="+mn-ea"/>
              <a:cs typeface="Times New Roman" panose="02020603050405020304" pitchFamily="18" charset="0"/>
            </a:rPr>
            <a:t>Sh.80 million worth of shares at par value with the balance being paid in cash. </a:t>
          </a:r>
        </a:p>
        <a:p>
          <a:r>
            <a:rPr lang="en-US" sz="1100">
              <a:solidFill>
                <a:schemeClr val="dk1"/>
              </a:solidFill>
              <a:effectLst/>
              <a:latin typeface="Times New Roman" panose="02020603050405020304" pitchFamily="18" charset="0"/>
              <a:ea typeface="+mn-ea"/>
              <a:cs typeface="Times New Roman" panose="02020603050405020304" pitchFamily="18" charset="0"/>
            </a:rPr>
            <a:t>Required: </a:t>
          </a:r>
        </a:p>
        <a:p>
          <a:r>
            <a:rPr lang="en-US" sz="1100">
              <a:solidFill>
                <a:schemeClr val="dk1"/>
              </a:solidFill>
              <a:effectLst/>
              <a:latin typeface="Times New Roman" panose="02020603050405020304" pitchFamily="18" charset="0"/>
              <a:ea typeface="+mn-ea"/>
              <a:cs typeface="Times New Roman" panose="02020603050405020304" pitchFamily="18" charset="0"/>
            </a:rPr>
            <a:t>The group statement of cash flows, using the indirect method, for the year ended 31 October 2015 in conformity with the requirements of IAS 7 (Statement of Cash Flows). </a:t>
          </a:r>
        </a:p>
        <a:p>
          <a:r>
            <a:rPr lang="en-US" sz="1100">
              <a:solidFill>
                <a:schemeClr val="dk1"/>
              </a:solidFill>
              <a:effectLst/>
              <a:latin typeface="Times New Roman" panose="02020603050405020304" pitchFamily="18" charset="0"/>
              <a:ea typeface="+mn-ea"/>
              <a:cs typeface="Times New Roman" panose="02020603050405020304" pitchFamily="18" charset="0"/>
            </a:rPr>
            <a:t> </a:t>
          </a:r>
        </a:p>
        <a:p>
          <a:endParaRPr lang="en-US" sz="1100">
            <a:ln>
              <a:noFill/>
            </a:ln>
            <a:no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0</xdr:rowOff>
    </xdr:from>
    <xdr:to>
      <xdr:col>5</xdr:col>
      <xdr:colOff>9525</xdr:colOff>
      <xdr:row>8</xdr:row>
      <xdr:rowOff>9525</xdr:rowOff>
    </xdr:to>
    <xdr:pic>
      <xdr:nvPicPr>
        <xdr:cNvPr id="2" name="Picture 5710">
          <a:extLst>
            <a:ext uri="{FF2B5EF4-FFF2-40B4-BE49-F238E27FC236}">
              <a16:creationId xmlns:a16="http://schemas.microsoft.com/office/drawing/2014/main" id="{A090F0AD-2F42-4885-9DD8-CCAB13DDEB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600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84</xdr:row>
      <xdr:rowOff>0</xdr:rowOff>
    </xdr:from>
    <xdr:to>
      <xdr:col>0</xdr:col>
      <xdr:colOff>9525</xdr:colOff>
      <xdr:row>84</xdr:row>
      <xdr:rowOff>9525</xdr:rowOff>
    </xdr:to>
    <xdr:pic>
      <xdr:nvPicPr>
        <xdr:cNvPr id="2" name="Picture 15976">
          <a:extLst>
            <a:ext uri="{FF2B5EF4-FFF2-40B4-BE49-F238E27FC236}">
              <a16:creationId xmlns:a16="http://schemas.microsoft.com/office/drawing/2014/main" id="{C5E4F3AF-858B-4CCE-9966-2DF4D01C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60</xdr:row>
      <xdr:rowOff>66675</xdr:rowOff>
    </xdr:from>
    <xdr:to>
      <xdr:col>5</xdr:col>
      <xdr:colOff>0</xdr:colOff>
      <xdr:row>87</xdr:row>
      <xdr:rowOff>47625</xdr:rowOff>
    </xdr:to>
    <xdr:sp macro="" textlink="">
      <xdr:nvSpPr>
        <xdr:cNvPr id="2" name="TextBox 1">
          <a:extLst>
            <a:ext uri="{FF2B5EF4-FFF2-40B4-BE49-F238E27FC236}">
              <a16:creationId xmlns:a16="http://schemas.microsoft.com/office/drawing/2014/main" id="{46BBFBCC-4C6A-46F0-AC88-8F016CD27CEA}"/>
            </a:ext>
          </a:extLst>
        </xdr:cNvPr>
        <xdr:cNvSpPr txBox="1"/>
      </xdr:nvSpPr>
      <xdr:spPr>
        <a:xfrm>
          <a:off x="200026" y="11496675"/>
          <a:ext cx="7124700" cy="512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0000"/>
              </a:solidFill>
              <a:effectLst/>
              <a:latin typeface="Times New Roman" panose="02020603050405020304" pitchFamily="18" charset="0"/>
              <a:cs typeface="Times New Roman" panose="02020603050405020304" pitchFamily="18" charset="0"/>
            </a:rPr>
            <a:t>Additional information: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1. A fair value exercise carried out on 1 April 2017 concluded that the carrying amounts of Salama Limited’s net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assets approximated their fair values with the exception of an item of plant and equipment which had a carrying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amount of Sh.100 million below its fair value. At 1 April 2017, the plant and equipment had a remaining economic useful life of ten years. Depreciation is charged to cost of sales. </a:t>
          </a:r>
          <a:endParaRPr lang="en-US" sz="120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rgbClr val="000000"/>
              </a:solidFill>
              <a:effectLst/>
              <a:latin typeface="Times New Roman" panose="02020603050405020304" pitchFamily="18" charset="0"/>
              <a:cs typeface="Times New Roman" panose="02020603050405020304" pitchFamily="18" charset="0"/>
            </a:rPr>
            <a:t>2. It is the group’s policy to measure the non-controlling interests at fair value at the date of acquisition. The fair value of the non-controlling interest in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on 1 April 2017 was estimated at </a:t>
          </a:r>
          <a:r>
            <a:rPr lang="en-US" sz="1100">
              <a:solidFill>
                <a:srgbClr val="FF0000"/>
              </a:solidFill>
              <a:effectLst/>
              <a:latin typeface="+mn-lt"/>
              <a:ea typeface="+mn-ea"/>
              <a:cs typeface="+mn-cs"/>
            </a:rPr>
            <a:t>Sh.1,370 million. </a:t>
          </a:r>
          <a:endParaRPr lang="en-KE" sz="1200">
            <a:solidFill>
              <a:srgbClr val="FF0000"/>
            </a:solidFill>
            <a:effectLst/>
          </a:endParaRPr>
        </a:p>
        <a:p>
          <a:endParaRPr lang="en-US" sz="1200">
            <a:solidFill>
              <a:srgbClr val="000000"/>
            </a:solidFill>
            <a:effectLst/>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3. </a:t>
          </a:r>
          <a:r>
            <a:rPr lang="en-US" sz="1200">
              <a:solidFill>
                <a:schemeClr val="dk1"/>
              </a:solidFill>
              <a:effectLst/>
              <a:latin typeface="Times New Roman" panose="02020603050405020304" pitchFamily="18" charset="0"/>
              <a:ea typeface="+mn-ea"/>
              <a:cs typeface="Times New Roman" panose="02020603050405020304" pitchFamily="18" charset="0"/>
            </a:rPr>
            <a:t>Riziki</a:t>
          </a:r>
          <a:r>
            <a:rPr lang="en-US" sz="1200">
              <a:solidFill>
                <a:srgbClr val="000000"/>
              </a:solidFill>
              <a:effectLst/>
              <a:latin typeface="Times New Roman" panose="02020603050405020304" pitchFamily="18" charset="0"/>
              <a:cs typeface="Times New Roman" panose="02020603050405020304" pitchFamily="18" charset="0"/>
            </a:rPr>
            <a:t> group adopts revaluation model to measure its property, plant and equipment as permitted by International Accounting Standard (IAS) 16 “Property, Plant and Equipment”. Revaluation surplus reported by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relates to the revaluations conducted in the post-acquisition period.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4. During the year ended 31 March 2022,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sold goods worth Sh.200 million to </a:t>
          </a:r>
          <a:r>
            <a:rPr lang="en-US" sz="1200">
              <a:solidFill>
                <a:schemeClr val="dk1"/>
              </a:solidFill>
              <a:effectLst/>
              <a:latin typeface="Times New Roman" panose="02020603050405020304" pitchFamily="18" charset="0"/>
              <a:ea typeface="+mn-ea"/>
              <a:cs typeface="Times New Roman" panose="02020603050405020304" pitchFamily="18" charset="0"/>
            </a:rPr>
            <a:t>Riziki</a:t>
          </a:r>
          <a:r>
            <a:rPr lang="en-US" sz="1200">
              <a:solidFill>
                <a:srgbClr val="000000"/>
              </a:solidFill>
              <a:effectLst/>
              <a:latin typeface="Times New Roman" panose="02020603050405020304" pitchFamily="18" charset="0"/>
              <a:cs typeface="Times New Roman" panose="02020603050405020304" pitchFamily="18" charset="0"/>
            </a:rPr>
            <a:t> Limited.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 reports a gross profit markup of 25% on all its sales. Riziki Limited still had 25% of these goods in its inventory as at 31 March 2022. </a:t>
          </a:r>
        </a:p>
        <a:p>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5. At 31 March 2022,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Limited’s records showed a receivable due from Riziki Limited of Sh.140 million which  corresponded with the balance in Riziki Limited’s trade payables of</a:t>
          </a:r>
          <a:r>
            <a:rPr lang="en-US" sz="1200" baseline="0">
              <a:solidFill>
                <a:srgbClr val="000000"/>
              </a:solidFill>
              <a:effectLst/>
              <a:latin typeface="Times New Roman" panose="02020603050405020304" pitchFamily="18" charset="0"/>
              <a:cs typeface="Times New Roman" panose="02020603050405020304" pitchFamily="18" charset="0"/>
            </a:rPr>
            <a:t> sh. 140 million. </a:t>
          </a:r>
        </a:p>
        <a:p>
          <a:endParaRPr lang="en-US" sz="1200">
            <a:solidFill>
              <a:srgbClr val="000000"/>
            </a:solidFill>
            <a:effectLst/>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6. An impairment review conducted on 31 March 2022 revealed that goodwill arising on acquisition of </a:t>
          </a:r>
          <a:r>
            <a:rPr lang="en-US" sz="1200">
              <a:solidFill>
                <a:schemeClr val="dk1"/>
              </a:solidFill>
              <a:effectLst/>
              <a:latin typeface="Times New Roman" panose="02020603050405020304" pitchFamily="18" charset="0"/>
              <a:ea typeface="+mn-ea"/>
              <a:cs typeface="Times New Roman" panose="02020603050405020304" pitchFamily="18" charset="0"/>
            </a:rPr>
            <a:t>Salama</a:t>
          </a:r>
          <a:r>
            <a:rPr lang="en-US" sz="1200">
              <a:solidFill>
                <a:srgbClr val="000000"/>
              </a:solidFill>
              <a:effectLst/>
              <a:latin typeface="Times New Roman" panose="02020603050405020304" pitchFamily="18" charset="0"/>
              <a:cs typeface="Times New Roman" panose="02020603050405020304" pitchFamily="18" charset="0"/>
            </a:rPr>
            <a:t>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Limited was impaired by 10%. No impairment loss had been reported in prior years. </a:t>
          </a:r>
          <a:endParaRPr lang="en-US" sz="1200">
            <a:latin typeface="Times New Roman" panose="02020603050405020304" pitchFamily="18" charset="0"/>
            <a:cs typeface="Times New Roman" panose="02020603050405020304" pitchFamily="18" charset="0"/>
          </a:endParaRPr>
        </a:p>
        <a:p>
          <a:r>
            <a:rPr lang="en-US" sz="1200" b="1">
              <a:solidFill>
                <a:srgbClr val="000000"/>
              </a:solidFill>
              <a:effectLst/>
              <a:latin typeface="Times New Roman" panose="02020603050405020304" pitchFamily="18" charset="0"/>
              <a:cs typeface="Times New Roman" panose="02020603050405020304" pitchFamily="18" charset="0"/>
            </a:rPr>
            <a:t>Required: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(a) Group statement of profit or loss and other comprehensive income for the year ended 31 March 2022. </a:t>
          </a:r>
          <a:endParaRPr lang="en-US" sz="1200">
            <a:latin typeface="Times New Roman" panose="02020603050405020304" pitchFamily="18" charset="0"/>
            <a:cs typeface="Times New Roman" panose="02020603050405020304" pitchFamily="18" charset="0"/>
          </a:endParaRPr>
        </a:p>
        <a:p>
          <a:r>
            <a:rPr lang="en-US" sz="1200">
              <a:solidFill>
                <a:srgbClr val="000000"/>
              </a:solidFill>
              <a:effectLst/>
              <a:latin typeface="Times New Roman" panose="02020603050405020304" pitchFamily="18" charset="0"/>
              <a:cs typeface="Times New Roman" panose="02020603050405020304" pitchFamily="18" charset="0"/>
            </a:rPr>
            <a:t>(b) Group statement of financial position as at 31 March 2022.</a:t>
          </a:r>
          <a:endParaRPr lang="en-US" sz="1200">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13</xdr:col>
      <xdr:colOff>475729</xdr:colOff>
      <xdr:row>24</xdr:row>
      <xdr:rowOff>88900</xdr:rowOff>
    </xdr:to>
    <xdr:pic>
      <xdr:nvPicPr>
        <xdr:cNvPr id="2" name="Picture 1">
          <a:extLst>
            <a:ext uri="{FF2B5EF4-FFF2-40B4-BE49-F238E27FC236}">
              <a16:creationId xmlns:a16="http://schemas.microsoft.com/office/drawing/2014/main" id="{6FC3D688-4BC7-4564-8234-3A1A3D5EAD5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524" t="26433" r="24012" b="23437"/>
        <a:stretch/>
      </xdr:blipFill>
      <xdr:spPr bwMode="auto">
        <a:xfrm>
          <a:off x="0" y="9525"/>
          <a:ext cx="8400529" cy="460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400050</xdr:colOff>
      <xdr:row>23</xdr:row>
      <xdr:rowOff>62350</xdr:rowOff>
    </xdr:from>
    <xdr:to>
      <xdr:col>13</xdr:col>
      <xdr:colOff>400050</xdr:colOff>
      <xdr:row>56</xdr:row>
      <xdr:rowOff>92075</xdr:rowOff>
    </xdr:to>
    <xdr:pic>
      <xdr:nvPicPr>
        <xdr:cNvPr id="3" name="Picture 2">
          <a:extLst>
            <a:ext uri="{FF2B5EF4-FFF2-40B4-BE49-F238E27FC236}">
              <a16:creationId xmlns:a16="http://schemas.microsoft.com/office/drawing/2014/main" id="{B6ACE26B-61CC-4E52-B036-086687CFD68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476" t="19141" r="25256" b="8464"/>
        <a:stretch/>
      </xdr:blipFill>
      <xdr:spPr bwMode="auto">
        <a:xfrm>
          <a:off x="400050" y="4443850"/>
          <a:ext cx="7924800" cy="62717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672C-89C4-4515-95EA-E7A1B1B7C559}">
  <dimension ref="A1:G65"/>
  <sheetViews>
    <sheetView tabSelected="1" workbookViewId="0">
      <selection activeCell="E63" sqref="E63"/>
    </sheetView>
  </sheetViews>
  <sheetFormatPr defaultRowHeight="15.5"/>
  <cols>
    <col min="1" max="1" width="4.7265625" style="11" customWidth="1"/>
    <col min="2" max="2" width="35.453125" style="11" bestFit="1" customWidth="1"/>
    <col min="3" max="3" width="11.26953125" style="11" customWidth="1"/>
    <col min="4" max="4" width="9.90625" style="11" bestFit="1" customWidth="1"/>
    <col min="5" max="16384" width="8.7265625" style="11"/>
  </cols>
  <sheetData>
    <row r="1" spans="1:4">
      <c r="A1" s="11" t="s">
        <v>465</v>
      </c>
    </row>
    <row r="2" spans="1:4">
      <c r="A2" s="11" t="s">
        <v>466</v>
      </c>
    </row>
    <row r="3" spans="1:4">
      <c r="A3" s="11" t="s">
        <v>467</v>
      </c>
    </row>
    <row r="5" spans="1:4">
      <c r="B5" s="15" t="s">
        <v>468</v>
      </c>
    </row>
    <row r="7" spans="1:4">
      <c r="B7" s="11" t="s">
        <v>469</v>
      </c>
      <c r="C7" s="11" t="s">
        <v>470</v>
      </c>
      <c r="D7" s="11" t="s">
        <v>471</v>
      </c>
    </row>
    <row r="8" spans="1:4">
      <c r="B8" s="11" t="s">
        <v>469</v>
      </c>
      <c r="C8" s="11" t="s">
        <v>472</v>
      </c>
      <c r="D8" s="11" t="s">
        <v>472</v>
      </c>
    </row>
    <row r="9" spans="1:4">
      <c r="B9" s="11" t="s">
        <v>473</v>
      </c>
      <c r="C9" s="25">
        <v>15000</v>
      </c>
      <c r="D9" s="25">
        <v>6000</v>
      </c>
    </row>
    <row r="10" spans="1:4">
      <c r="B10" s="11" t="s">
        <v>6</v>
      </c>
      <c r="C10" s="25">
        <v>-10500</v>
      </c>
      <c r="D10" s="25">
        <v>-5000</v>
      </c>
    </row>
    <row r="11" spans="1:4">
      <c r="B11" s="15" t="s">
        <v>7</v>
      </c>
      <c r="C11" s="26">
        <v>4500</v>
      </c>
      <c r="D11" s="26">
        <v>1000</v>
      </c>
    </row>
    <row r="12" spans="1:4">
      <c r="B12" s="11" t="s">
        <v>170</v>
      </c>
      <c r="C12" s="25">
        <v>-1500</v>
      </c>
      <c r="D12" s="11">
        <v>-50</v>
      </c>
    </row>
    <row r="13" spans="1:4">
      <c r="B13" s="11" t="s">
        <v>474</v>
      </c>
      <c r="C13" s="11">
        <v>18.75</v>
      </c>
      <c r="D13" s="11">
        <v>-50</v>
      </c>
    </row>
    <row r="14" spans="1:4">
      <c r="B14" s="15" t="s">
        <v>218</v>
      </c>
      <c r="C14" s="196">
        <v>3018.75</v>
      </c>
      <c r="D14" s="15">
        <v>900</v>
      </c>
    </row>
    <row r="15" spans="1:4">
      <c r="B15" s="11" t="s">
        <v>475</v>
      </c>
      <c r="C15" s="11">
        <v>-750</v>
      </c>
      <c r="D15" s="11">
        <v>-150</v>
      </c>
    </row>
    <row r="16" spans="1:4">
      <c r="B16" s="15" t="s">
        <v>14</v>
      </c>
      <c r="C16" s="196">
        <v>2268.75</v>
      </c>
      <c r="D16" s="15">
        <v>750</v>
      </c>
    </row>
    <row r="20" spans="2:4">
      <c r="B20" s="11" t="s">
        <v>469</v>
      </c>
      <c r="C20" s="11" t="s">
        <v>470</v>
      </c>
      <c r="D20" s="11" t="s">
        <v>471</v>
      </c>
    </row>
    <row r="21" spans="2:4">
      <c r="B21" s="11" t="s">
        <v>469</v>
      </c>
      <c r="C21" s="11" t="s">
        <v>472</v>
      </c>
      <c r="D21" s="11" t="s">
        <v>472</v>
      </c>
    </row>
    <row r="22" spans="2:4">
      <c r="B22" s="15" t="s">
        <v>162</v>
      </c>
    </row>
    <row r="23" spans="2:4">
      <c r="B23" s="11" t="s">
        <v>60</v>
      </c>
      <c r="C23" s="25">
        <v>4830</v>
      </c>
      <c r="D23" s="25">
        <v>2000</v>
      </c>
    </row>
    <row r="24" spans="2:4">
      <c r="B24" s="162" t="s">
        <v>477</v>
      </c>
      <c r="C24" s="197">
        <v>2820</v>
      </c>
      <c r="D24" s="11">
        <v>0</v>
      </c>
    </row>
    <row r="25" spans="2:4">
      <c r="C25" s="26">
        <v>7650</v>
      </c>
      <c r="D25" s="26">
        <v>2000</v>
      </c>
    </row>
    <row r="26" spans="2:4">
      <c r="B26" s="11" t="s">
        <v>479</v>
      </c>
      <c r="C26" s="52">
        <v>3750</v>
      </c>
      <c r="D26" s="25">
        <v>2000</v>
      </c>
    </row>
    <row r="27" spans="2:4">
      <c r="B27" s="15" t="s">
        <v>478</v>
      </c>
      <c r="C27" s="26">
        <v>11400</v>
      </c>
      <c r="D27" s="26">
        <v>4000</v>
      </c>
    </row>
    <row r="28" spans="2:4">
      <c r="B28" s="11" t="s">
        <v>69</v>
      </c>
    </row>
    <row r="29" spans="2:4">
      <c r="B29" s="11" t="s">
        <v>70</v>
      </c>
    </row>
    <row r="30" spans="2:4">
      <c r="B30" s="11" t="s">
        <v>480</v>
      </c>
      <c r="C30" s="25">
        <v>2500</v>
      </c>
      <c r="D30" s="11">
        <v>500</v>
      </c>
    </row>
    <row r="31" spans="2:4">
      <c r="B31" s="11" t="s">
        <v>481</v>
      </c>
      <c r="C31" s="25">
        <v>6400</v>
      </c>
      <c r="D31" s="25">
        <v>2100</v>
      </c>
    </row>
    <row r="32" spans="2:4">
      <c r="C32" s="26">
        <v>8900</v>
      </c>
      <c r="D32" s="26">
        <v>2600</v>
      </c>
    </row>
    <row r="33" spans="2:4">
      <c r="B33" s="11" t="s">
        <v>76</v>
      </c>
    </row>
    <row r="34" spans="2:4">
      <c r="B34" s="11" t="s">
        <v>476</v>
      </c>
      <c r="C34" s="25">
        <v>0</v>
      </c>
      <c r="D34" s="11">
        <v>500</v>
      </c>
    </row>
    <row r="35" spans="2:4">
      <c r="B35" s="11" t="s">
        <v>482</v>
      </c>
      <c r="C35" s="25">
        <v>2500</v>
      </c>
      <c r="D35" s="11">
        <v>900</v>
      </c>
    </row>
    <row r="36" spans="2:4">
      <c r="B36" s="15" t="s">
        <v>232</v>
      </c>
      <c r="C36" s="26">
        <v>11400</v>
      </c>
      <c r="D36" s="26">
        <v>4000</v>
      </c>
    </row>
    <row r="38" spans="2:4">
      <c r="B38" s="11" t="s">
        <v>34</v>
      </c>
    </row>
    <row r="39" spans="2:4">
      <c r="B39" s="11" t="s">
        <v>496</v>
      </c>
    </row>
    <row r="40" spans="2:4">
      <c r="B40" s="11" t="s">
        <v>497</v>
      </c>
    </row>
    <row r="41" spans="2:4">
      <c r="B41" s="11" t="s">
        <v>498</v>
      </c>
    </row>
    <row r="42" spans="2:4">
      <c r="B42" s="11" t="s">
        <v>499</v>
      </c>
    </row>
    <row r="43" spans="2:4">
      <c r="B43" s="11" t="s">
        <v>500</v>
      </c>
    </row>
    <row r="44" spans="2:4">
      <c r="B44" s="11" t="s">
        <v>501</v>
      </c>
    </row>
    <row r="45" spans="2:4">
      <c r="B45" s="11" t="s">
        <v>483</v>
      </c>
    </row>
    <row r="46" spans="2:4">
      <c r="B46" s="11" t="s">
        <v>484</v>
      </c>
    </row>
    <row r="47" spans="2:4">
      <c r="B47" s="11" t="s">
        <v>485</v>
      </c>
    </row>
    <row r="49" spans="2:7">
      <c r="B49" s="11" t="s">
        <v>486</v>
      </c>
    </row>
    <row r="50" spans="2:7">
      <c r="B50" s="11" t="s">
        <v>487</v>
      </c>
    </row>
    <row r="52" spans="2:7">
      <c r="B52" s="11" t="s">
        <v>489</v>
      </c>
    </row>
    <row r="53" spans="2:7">
      <c r="B53" s="11" t="s">
        <v>488</v>
      </c>
    </row>
    <row r="55" spans="2:7">
      <c r="B55" s="11" t="s">
        <v>490</v>
      </c>
    </row>
    <row r="56" spans="2:7">
      <c r="B56" s="11" t="s">
        <v>491</v>
      </c>
    </row>
    <row r="58" spans="2:7">
      <c r="B58" s="11" t="s">
        <v>492</v>
      </c>
    </row>
    <row r="59" spans="2:7">
      <c r="B59" s="11" t="s">
        <v>493</v>
      </c>
    </row>
    <row r="61" spans="2:7">
      <c r="B61" s="11" t="s">
        <v>494</v>
      </c>
    </row>
    <row r="63" spans="2:7">
      <c r="B63" s="15" t="s">
        <v>46</v>
      </c>
    </row>
    <row r="64" spans="2:7">
      <c r="B64" s="11" t="s">
        <v>502</v>
      </c>
      <c r="G64" s="11" t="s">
        <v>495</v>
      </c>
    </row>
    <row r="65" spans="2:7">
      <c r="B65" s="11" t="s">
        <v>503</v>
      </c>
      <c r="G65" s="11" t="s">
        <v>495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9C07-76B8-41D5-8642-39AD446FDC47}">
  <dimension ref="A1:C107"/>
  <sheetViews>
    <sheetView topLeftCell="A61" workbookViewId="0">
      <selection activeCell="A112" sqref="A111:A112"/>
    </sheetView>
  </sheetViews>
  <sheetFormatPr defaultColWidth="9.1796875" defaultRowHeight="15.5"/>
  <cols>
    <col min="1" max="1" width="61.81640625" style="11" customWidth="1"/>
    <col min="2" max="2" width="23.26953125" style="11" customWidth="1"/>
    <col min="3" max="3" width="11.7265625" style="11" bestFit="1" customWidth="1"/>
    <col min="4" max="16384" width="9.1796875" style="11"/>
  </cols>
  <sheetData>
    <row r="1" spans="1:3">
      <c r="A1" s="11" t="s">
        <v>196</v>
      </c>
    </row>
    <row r="4" spans="1:3">
      <c r="B4" s="15">
        <v>2024</v>
      </c>
      <c r="C4" s="15">
        <v>2023</v>
      </c>
    </row>
    <row r="5" spans="1:3">
      <c r="B5" s="15" t="s">
        <v>2</v>
      </c>
      <c r="C5" s="15" t="s">
        <v>2</v>
      </c>
    </row>
    <row r="6" spans="1:3">
      <c r="A6" s="15" t="s">
        <v>161</v>
      </c>
    </row>
    <row r="7" spans="1:3">
      <c r="A7" s="15" t="s">
        <v>162</v>
      </c>
    </row>
    <row r="8" spans="1:3">
      <c r="A8" s="11" t="s">
        <v>60</v>
      </c>
      <c r="B8" s="25">
        <v>10180</v>
      </c>
      <c r="C8" s="25">
        <v>6500</v>
      </c>
    </row>
    <row r="9" spans="1:3">
      <c r="A9" s="11" t="s">
        <v>61</v>
      </c>
      <c r="B9" s="25">
        <v>7720</v>
      </c>
      <c r="C9" s="25">
        <v>7400</v>
      </c>
    </row>
    <row r="10" spans="1:3">
      <c r="A10" s="11" t="s">
        <v>63</v>
      </c>
      <c r="B10" s="25">
        <v>2480</v>
      </c>
      <c r="C10" s="25">
        <v>2160</v>
      </c>
    </row>
    <row r="11" spans="1:3">
      <c r="B11" s="26">
        <f>SUM(B8:B10)</f>
        <v>20380</v>
      </c>
      <c r="C11" s="26">
        <f>SUM(C8:C10)</f>
        <v>16060</v>
      </c>
    </row>
    <row r="12" spans="1:3">
      <c r="A12" s="15" t="s">
        <v>115</v>
      </c>
    </row>
    <row r="13" spans="1:3">
      <c r="A13" s="11" t="s">
        <v>65</v>
      </c>
      <c r="B13" s="25">
        <v>1880</v>
      </c>
      <c r="C13" s="25">
        <v>1740</v>
      </c>
    </row>
    <row r="14" spans="1:3">
      <c r="A14" s="11" t="s">
        <v>95</v>
      </c>
      <c r="B14" s="25">
        <v>1560</v>
      </c>
      <c r="C14" s="25">
        <v>1320</v>
      </c>
    </row>
    <row r="15" spans="1:3">
      <c r="A15" s="11" t="s">
        <v>163</v>
      </c>
      <c r="B15" s="11">
        <v>300</v>
      </c>
      <c r="C15" s="11">
        <v>200</v>
      </c>
    </row>
    <row r="16" spans="1:3">
      <c r="A16" s="11" t="s">
        <v>164</v>
      </c>
      <c r="B16" s="11">
        <v>540</v>
      </c>
      <c r="C16" s="11">
        <v>360</v>
      </c>
    </row>
    <row r="17" spans="1:3">
      <c r="B17" s="26">
        <f>SUM(B13:B16)</f>
        <v>4280</v>
      </c>
      <c r="C17" s="26">
        <f>SUM(C13:C16)</f>
        <v>3620</v>
      </c>
    </row>
    <row r="18" spans="1:3" ht="16" thickBot="1">
      <c r="A18" s="15" t="s">
        <v>165</v>
      </c>
      <c r="B18" s="27">
        <f>SUM(B17,B11)</f>
        <v>24660</v>
      </c>
      <c r="C18" s="27">
        <f>SUM(C17,C11)</f>
        <v>19680</v>
      </c>
    </row>
    <row r="19" spans="1:3" ht="16" thickTop="1">
      <c r="A19" s="15" t="s">
        <v>166</v>
      </c>
    </row>
    <row r="20" spans="1:3">
      <c r="A20" s="15" t="s">
        <v>167</v>
      </c>
    </row>
    <row r="21" spans="1:3">
      <c r="A21" s="11" t="s">
        <v>71</v>
      </c>
      <c r="B21" s="25">
        <v>6000</v>
      </c>
      <c r="C21" s="25">
        <v>6000</v>
      </c>
    </row>
    <row r="22" spans="1:3">
      <c r="A22" s="11" t="s">
        <v>72</v>
      </c>
      <c r="B22" s="25">
        <v>3000</v>
      </c>
      <c r="C22" s="25">
        <v>2100</v>
      </c>
    </row>
    <row r="23" spans="1:3">
      <c r="A23" s="11" t="s">
        <v>73</v>
      </c>
      <c r="B23" s="25">
        <v>7020</v>
      </c>
      <c r="C23" s="25">
        <v>4340</v>
      </c>
    </row>
    <row r="24" spans="1:3">
      <c r="B24" s="26">
        <f>SUM(B21:B23)</f>
        <v>16020</v>
      </c>
      <c r="C24" s="26">
        <f>SUM(C21:C23)</f>
        <v>12440</v>
      </c>
    </row>
    <row r="25" spans="1:3">
      <c r="A25" s="11" t="s">
        <v>74</v>
      </c>
      <c r="B25" s="25">
        <v>1240</v>
      </c>
      <c r="C25" s="25">
        <v>1280</v>
      </c>
    </row>
    <row r="26" spans="1:3">
      <c r="A26" s="15" t="s">
        <v>75</v>
      </c>
      <c r="B26" s="26">
        <f>SUM(B24:B25)</f>
        <v>17260</v>
      </c>
      <c r="C26" s="26">
        <f>SUM(C24:C25)</f>
        <v>13720</v>
      </c>
    </row>
    <row r="27" spans="1:3">
      <c r="A27" s="15" t="s">
        <v>76</v>
      </c>
    </row>
    <row r="28" spans="1:3">
      <c r="A28" s="11" t="s">
        <v>168</v>
      </c>
      <c r="B28" s="25">
        <v>2000</v>
      </c>
      <c r="C28" s="25">
        <v>1200</v>
      </c>
    </row>
    <row r="29" spans="1:3">
      <c r="A29" s="11" t="s">
        <v>78</v>
      </c>
      <c r="B29" s="11">
        <v>600</v>
      </c>
      <c r="C29" s="11">
        <v>420</v>
      </c>
    </row>
    <row r="30" spans="1:3">
      <c r="B30" s="26">
        <f>SUM(B28:B29)</f>
        <v>2600</v>
      </c>
      <c r="C30" s="26">
        <f>SUM(C28:C29)</f>
        <v>1620</v>
      </c>
    </row>
    <row r="31" spans="1:3">
      <c r="A31" s="15" t="s">
        <v>124</v>
      </c>
    </row>
    <row r="32" spans="1:3">
      <c r="A32" s="11" t="s">
        <v>96</v>
      </c>
      <c r="B32" s="25">
        <v>3200</v>
      </c>
      <c r="C32" s="25">
        <v>2900</v>
      </c>
    </row>
    <row r="33" spans="1:3">
      <c r="A33" s="11" t="s">
        <v>81</v>
      </c>
      <c r="B33" s="11">
        <v>1600</v>
      </c>
      <c r="C33" s="25">
        <v>1440</v>
      </c>
    </row>
    <row r="34" spans="1:3">
      <c r="B34" s="26">
        <f>SUM(B32:B33)</f>
        <v>4800</v>
      </c>
      <c r="C34" s="26">
        <f>SUM(C32:C33)</f>
        <v>4340</v>
      </c>
    </row>
    <row r="35" spans="1:3" s="15" customFormat="1" thickBot="1">
      <c r="A35" s="15" t="s">
        <v>82</v>
      </c>
      <c r="B35" s="27">
        <f>SUM(B34,B30,B26)</f>
        <v>24660</v>
      </c>
      <c r="C35" s="27">
        <f>SUM(C34,C30,C26)</f>
        <v>19680</v>
      </c>
    </row>
    <row r="36" spans="1:3" ht="16" thickTop="1"/>
    <row r="38" spans="1:3">
      <c r="A38" s="16" t="s">
        <v>197</v>
      </c>
    </row>
    <row r="39" spans="1:3">
      <c r="A39" s="42" t="s">
        <v>193</v>
      </c>
    </row>
    <row r="41" spans="1:3">
      <c r="A41" s="12"/>
      <c r="B41" s="17" t="s">
        <v>2</v>
      </c>
    </row>
    <row r="42" spans="1:3">
      <c r="A42" s="12" t="s">
        <v>169</v>
      </c>
      <c r="B42" s="18">
        <v>8360</v>
      </c>
    </row>
    <row r="43" spans="1:3">
      <c r="A43" s="12" t="s">
        <v>170</v>
      </c>
      <c r="B43" s="18">
        <v>-4620</v>
      </c>
    </row>
    <row r="44" spans="1:3">
      <c r="A44" s="17" t="s">
        <v>10</v>
      </c>
      <c r="B44" s="19">
        <f>SUM(B42:B43)</f>
        <v>3740</v>
      </c>
    </row>
    <row r="45" spans="1:3">
      <c r="A45" s="12" t="s">
        <v>171</v>
      </c>
      <c r="B45" s="12">
        <v>400</v>
      </c>
    </row>
    <row r="46" spans="1:3">
      <c r="A46" s="12" t="s">
        <v>11</v>
      </c>
      <c r="B46" s="12">
        <v>-140</v>
      </c>
    </row>
    <row r="47" spans="1:3">
      <c r="A47" s="12" t="s">
        <v>86</v>
      </c>
      <c r="B47" s="20">
        <v>460</v>
      </c>
    </row>
    <row r="48" spans="1:3">
      <c r="A48" s="17" t="s">
        <v>12</v>
      </c>
      <c r="B48" s="19">
        <f>SUM(B44:B47)</f>
        <v>4460</v>
      </c>
    </row>
    <row r="49" spans="1:2">
      <c r="A49" s="12" t="s">
        <v>13</v>
      </c>
      <c r="B49" s="12">
        <v>-900</v>
      </c>
    </row>
    <row r="50" spans="1:2">
      <c r="A50" s="17" t="s">
        <v>172</v>
      </c>
      <c r="B50" s="19">
        <f>SUM(B48:B49)</f>
        <v>3560</v>
      </c>
    </row>
    <row r="51" spans="1:2">
      <c r="A51" s="17" t="s">
        <v>173</v>
      </c>
      <c r="B51" s="12"/>
    </row>
    <row r="52" spans="1:2">
      <c r="A52" s="12" t="s">
        <v>174</v>
      </c>
      <c r="B52" s="12">
        <v>800</v>
      </c>
    </row>
    <row r="53" spans="1:2">
      <c r="A53" s="12" t="s">
        <v>175</v>
      </c>
      <c r="B53" s="20">
        <v>200</v>
      </c>
    </row>
    <row r="54" spans="1:2">
      <c r="A54" s="17" t="s">
        <v>176</v>
      </c>
      <c r="B54" s="21">
        <f>SUM(B50:B53)</f>
        <v>4560</v>
      </c>
    </row>
    <row r="55" spans="1:2">
      <c r="A55" s="17" t="s">
        <v>177</v>
      </c>
      <c r="B55" s="17"/>
    </row>
    <row r="56" spans="1:2">
      <c r="A56" s="12" t="s">
        <v>178</v>
      </c>
      <c r="B56" s="18">
        <v>3180</v>
      </c>
    </row>
    <row r="57" spans="1:2">
      <c r="A57" s="12" t="s">
        <v>179</v>
      </c>
      <c r="B57" s="20">
        <v>380</v>
      </c>
    </row>
    <row r="58" spans="1:2">
      <c r="A58" s="12"/>
      <c r="B58" s="21">
        <f>SUM(B56:B57)</f>
        <v>3560</v>
      </c>
    </row>
    <row r="59" spans="1:2">
      <c r="A59" s="17" t="s">
        <v>180</v>
      </c>
      <c r="B59" s="17"/>
    </row>
    <row r="60" spans="1:2">
      <c r="A60" s="12" t="s">
        <v>178</v>
      </c>
      <c r="B60" s="18">
        <v>4080</v>
      </c>
    </row>
    <row r="61" spans="1:2">
      <c r="A61" s="12" t="s">
        <v>179</v>
      </c>
      <c r="B61" s="20">
        <v>480</v>
      </c>
    </row>
    <row r="62" spans="1:2">
      <c r="A62" s="17"/>
      <c r="B62" s="21">
        <f>SUM(B60:B61)</f>
        <v>4560</v>
      </c>
    </row>
    <row r="65" spans="1:2">
      <c r="A65" s="22" t="s">
        <v>181</v>
      </c>
    </row>
    <row r="66" spans="1:2">
      <c r="A66" s="13" t="s">
        <v>201</v>
      </c>
    </row>
    <row r="67" spans="1:2">
      <c r="A67" s="13"/>
    </row>
    <row r="68" spans="1:2">
      <c r="A68" s="13" t="s">
        <v>182</v>
      </c>
    </row>
    <row r="69" spans="1:2">
      <c r="A69" s="13"/>
    </row>
    <row r="70" spans="1:2">
      <c r="A70" s="13" t="s">
        <v>183</v>
      </c>
    </row>
    <row r="73" spans="1:2">
      <c r="B73" s="15" t="s">
        <v>184</v>
      </c>
    </row>
    <row r="74" spans="1:2">
      <c r="A74" s="11" t="s">
        <v>60</v>
      </c>
      <c r="B74" s="25">
        <v>5120</v>
      </c>
    </row>
    <row r="75" spans="1:2">
      <c r="A75" s="11" t="s">
        <v>65</v>
      </c>
      <c r="B75" s="11">
        <v>600</v>
      </c>
    </row>
    <row r="76" spans="1:2">
      <c r="A76" s="11" t="s">
        <v>95</v>
      </c>
      <c r="B76" s="11">
        <v>960</v>
      </c>
    </row>
    <row r="77" spans="1:2">
      <c r="A77" s="11" t="s">
        <v>67</v>
      </c>
      <c r="B77" s="11">
        <v>320</v>
      </c>
    </row>
    <row r="78" spans="1:2">
      <c r="A78" s="11" t="s">
        <v>96</v>
      </c>
      <c r="B78" s="11">
        <v>-880</v>
      </c>
    </row>
    <row r="79" spans="1:2">
      <c r="A79" s="11" t="s">
        <v>185</v>
      </c>
      <c r="B79" s="11">
        <v>-160</v>
      </c>
    </row>
    <row r="80" spans="1:2">
      <c r="B80" s="26">
        <v>5960</v>
      </c>
    </row>
    <row r="82" spans="1:2">
      <c r="A82" s="23" t="s">
        <v>461</v>
      </c>
    </row>
    <row r="83" spans="1:2">
      <c r="A83" s="13" t="s">
        <v>186</v>
      </c>
    </row>
    <row r="84" spans="1:2">
      <c r="A84" s="13" t="s">
        <v>187</v>
      </c>
    </row>
    <row r="85" spans="1:2">
      <c r="A85" s="13" t="s">
        <v>462</v>
      </c>
    </row>
    <row r="86" spans="1:2">
      <c r="A86" s="13" t="s">
        <v>463</v>
      </c>
    </row>
    <row r="87" spans="1:2">
      <c r="A87" s="13" t="s">
        <v>464</v>
      </c>
    </row>
    <row r="88" spans="1:2">
      <c r="A88" s="11" t="s">
        <v>202</v>
      </c>
    </row>
    <row r="90" spans="1:2">
      <c r="A90" s="12"/>
      <c r="B90" s="17" t="s">
        <v>2</v>
      </c>
    </row>
    <row r="91" spans="1:2">
      <c r="A91" s="12" t="s">
        <v>60</v>
      </c>
      <c r="B91" s="18">
        <v>2900</v>
      </c>
    </row>
    <row r="92" spans="1:2">
      <c r="A92" s="12" t="s">
        <v>65</v>
      </c>
      <c r="B92" s="12">
        <v>660</v>
      </c>
    </row>
    <row r="93" spans="1:2">
      <c r="A93" s="12" t="s">
        <v>95</v>
      </c>
      <c r="B93" s="12">
        <v>480</v>
      </c>
    </row>
    <row r="94" spans="1:2">
      <c r="A94" s="12" t="s">
        <v>67</v>
      </c>
      <c r="B94" s="12">
        <v>200</v>
      </c>
    </row>
    <row r="95" spans="1:2">
      <c r="A95" s="12" t="s">
        <v>96</v>
      </c>
      <c r="B95" s="20">
        <v>-320</v>
      </c>
    </row>
    <row r="96" spans="1:2">
      <c r="A96" s="12"/>
      <c r="B96" s="24">
        <v>3920</v>
      </c>
    </row>
    <row r="99" spans="1:1">
      <c r="A99" s="23" t="s">
        <v>194</v>
      </c>
    </row>
    <row r="100" spans="1:1">
      <c r="A100" s="23" t="s">
        <v>188</v>
      </c>
    </row>
    <row r="101" spans="1:1">
      <c r="A101" s="23" t="s">
        <v>195</v>
      </c>
    </row>
    <row r="102" spans="1:1">
      <c r="A102" s="14" t="s">
        <v>189</v>
      </c>
    </row>
    <row r="103" spans="1:1">
      <c r="A103" s="14" t="s">
        <v>190</v>
      </c>
    </row>
    <row r="104" spans="1:1">
      <c r="A104" s="11" t="s">
        <v>191</v>
      </c>
    </row>
    <row r="105" spans="1:1">
      <c r="A105" s="22" t="s">
        <v>159</v>
      </c>
    </row>
    <row r="106" spans="1:1">
      <c r="A106" s="14" t="s">
        <v>198</v>
      </c>
    </row>
    <row r="107" spans="1:1">
      <c r="A107" s="11" t="s">
        <v>192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D904-0A87-41E0-AB45-FFAA74ABA9E7}">
  <dimension ref="A1:D57"/>
  <sheetViews>
    <sheetView topLeftCell="A61" workbookViewId="0">
      <selection activeCell="A58" sqref="A58"/>
    </sheetView>
  </sheetViews>
  <sheetFormatPr defaultRowHeight="14.5"/>
  <cols>
    <col min="1" max="1" width="33" bestFit="1" customWidth="1"/>
    <col min="2" max="2" width="23.54296875" bestFit="1" customWidth="1"/>
    <col min="3" max="3" width="24.54296875" bestFit="1" customWidth="1"/>
    <col min="4" max="4" width="23.54296875" bestFit="1" customWidth="1"/>
  </cols>
  <sheetData>
    <row r="1" spans="1:4">
      <c r="A1" t="s">
        <v>30</v>
      </c>
    </row>
    <row r="2" spans="1:4">
      <c r="A2" t="s">
        <v>31</v>
      </c>
    </row>
    <row r="3" spans="1:4">
      <c r="A3" t="s">
        <v>0</v>
      </c>
    </row>
    <row r="4" spans="1:4">
      <c r="A4" t="s">
        <v>32</v>
      </c>
    </row>
    <row r="5" spans="1:4">
      <c r="A5" t="s">
        <v>0</v>
      </c>
    </row>
    <row r="6" spans="1:4">
      <c r="A6" t="s">
        <v>33</v>
      </c>
    </row>
    <row r="8" spans="1:4">
      <c r="A8" t="s">
        <v>0</v>
      </c>
      <c r="B8" t="s">
        <v>1</v>
      </c>
      <c r="C8" t="s">
        <v>3</v>
      </c>
      <c r="D8" t="s">
        <v>4</v>
      </c>
    </row>
    <row r="9" spans="1:4">
      <c r="B9" t="s">
        <v>2</v>
      </c>
      <c r="C9" t="s">
        <v>2</v>
      </c>
      <c r="D9" t="s">
        <v>2</v>
      </c>
    </row>
    <row r="10" spans="1:4">
      <c r="A10" t="s">
        <v>5</v>
      </c>
      <c r="B10">
        <v>7750</v>
      </c>
      <c r="C10">
        <v>4260</v>
      </c>
      <c r="D10">
        <v>2860</v>
      </c>
    </row>
    <row r="11" spans="1:4">
      <c r="A11" t="s">
        <v>6</v>
      </c>
      <c r="B11">
        <v>-5380</v>
      </c>
      <c r="C11">
        <v>-2050</v>
      </c>
      <c r="D11">
        <v>-1480</v>
      </c>
    </row>
    <row r="12" spans="1:4">
      <c r="A12" t="s">
        <v>7</v>
      </c>
      <c r="B12">
        <v>2370</v>
      </c>
      <c r="C12">
        <v>2210</v>
      </c>
      <c r="D12">
        <v>1380</v>
      </c>
    </row>
    <row r="13" spans="1:4">
      <c r="A13" t="s">
        <v>8</v>
      </c>
      <c r="B13">
        <v>-495</v>
      </c>
      <c r="C13">
        <v>-290</v>
      </c>
      <c r="D13">
        <v>-200</v>
      </c>
    </row>
    <row r="14" spans="1:4">
      <c r="A14" t="s">
        <v>9</v>
      </c>
      <c r="B14">
        <v>-760</v>
      </c>
      <c r="C14">
        <v>-650</v>
      </c>
      <c r="D14">
        <v>-400</v>
      </c>
    </row>
    <row r="15" spans="1:4">
      <c r="A15" t="s">
        <v>10</v>
      </c>
      <c r="B15">
        <v>1115</v>
      </c>
      <c r="C15">
        <v>1270</v>
      </c>
      <c r="D15">
        <v>780</v>
      </c>
    </row>
    <row r="16" spans="1:4">
      <c r="A16" t="s">
        <v>11</v>
      </c>
      <c r="B16">
        <v>-90</v>
      </c>
      <c r="C16">
        <v>-80</v>
      </c>
      <c r="D16">
        <v>-60</v>
      </c>
    </row>
    <row r="17" spans="1:4">
      <c r="A17" t="s">
        <v>12</v>
      </c>
      <c r="B17">
        <v>1025</v>
      </c>
      <c r="C17">
        <v>1190</v>
      </c>
      <c r="D17">
        <v>720</v>
      </c>
    </row>
    <row r="18" spans="1:4">
      <c r="A18" t="s">
        <v>13</v>
      </c>
      <c r="B18">
        <v>-340</v>
      </c>
      <c r="C18">
        <v>-370</v>
      </c>
      <c r="D18">
        <v>-220</v>
      </c>
    </row>
    <row r="19" spans="1:4">
      <c r="A19" t="s">
        <v>14</v>
      </c>
      <c r="B19">
        <v>685</v>
      </c>
      <c r="C19">
        <v>820</v>
      </c>
      <c r="D19">
        <v>500</v>
      </c>
    </row>
    <row r="20" spans="1:4">
      <c r="A20" t="s">
        <v>15</v>
      </c>
      <c r="B20" t="s">
        <v>0</v>
      </c>
      <c r="C20" t="s">
        <v>0</v>
      </c>
      <c r="D20" t="s">
        <v>0</v>
      </c>
    </row>
    <row r="21" spans="1:4">
      <c r="A21" t="s">
        <v>16</v>
      </c>
      <c r="B21" t="s">
        <v>0</v>
      </c>
      <c r="C21" t="s">
        <v>0</v>
      </c>
      <c r="D21" t="s">
        <v>0</v>
      </c>
    </row>
    <row r="22" spans="1:4">
      <c r="A22" t="s">
        <v>17</v>
      </c>
      <c r="B22">
        <v>265</v>
      </c>
      <c r="C22">
        <v>80</v>
      </c>
      <c r="D22" t="s">
        <v>18</v>
      </c>
    </row>
    <row r="23" spans="1:4">
      <c r="A23" t="s">
        <v>19</v>
      </c>
      <c r="B23">
        <v>950</v>
      </c>
      <c r="C23">
        <v>900</v>
      </c>
      <c r="D23">
        <v>500</v>
      </c>
    </row>
    <row r="24" spans="1:4">
      <c r="A24" t="s">
        <v>0</v>
      </c>
    </row>
    <row r="25" spans="1:4">
      <c r="A25" t="s">
        <v>20</v>
      </c>
    </row>
    <row r="27" spans="1:4">
      <c r="A27" t="s">
        <v>0</v>
      </c>
    </row>
    <row r="28" spans="1:4">
      <c r="A28" t="s">
        <v>21</v>
      </c>
      <c r="B28" t="s">
        <v>22</v>
      </c>
      <c r="C28" t="s">
        <v>23</v>
      </c>
      <c r="D28" t="s">
        <v>24</v>
      </c>
    </row>
    <row r="29" spans="1:4">
      <c r="A29" t="s">
        <v>25</v>
      </c>
      <c r="B29">
        <v>1000</v>
      </c>
      <c r="C29">
        <v>500</v>
      </c>
      <c r="D29">
        <v>300</v>
      </c>
    </row>
    <row r="30" spans="1:4">
      <c r="A30" t="s">
        <v>26</v>
      </c>
      <c r="B30">
        <v>265</v>
      </c>
      <c r="C30">
        <v>80</v>
      </c>
      <c r="D30" t="s">
        <v>27</v>
      </c>
    </row>
    <row r="31" spans="1:4">
      <c r="A31" t="s">
        <v>28</v>
      </c>
      <c r="B31">
        <v>5480</v>
      </c>
      <c r="C31">
        <v>3730</v>
      </c>
      <c r="D31">
        <v>1450</v>
      </c>
    </row>
    <row r="32" spans="1:4">
      <c r="A32" t="s">
        <v>29</v>
      </c>
      <c r="B32">
        <v>685</v>
      </c>
      <c r="C32">
        <v>820</v>
      </c>
      <c r="D32">
        <v>500</v>
      </c>
    </row>
    <row r="33" spans="1:4">
      <c r="A33" t="s">
        <v>0</v>
      </c>
      <c r="B33">
        <v>7430</v>
      </c>
      <c r="C33">
        <v>5130</v>
      </c>
      <c r="D33">
        <v>2250</v>
      </c>
    </row>
    <row r="36" spans="1:4">
      <c r="A36" t="s">
        <v>34</v>
      </c>
    </row>
    <row r="37" spans="1:4">
      <c r="A37" t="s">
        <v>35</v>
      </c>
    </row>
    <row r="38" spans="1:4">
      <c r="A38" t="s">
        <v>36</v>
      </c>
    </row>
    <row r="39" spans="1:4">
      <c r="A39" t="s">
        <v>37</v>
      </c>
    </row>
    <row r="40" spans="1:4">
      <c r="A40" t="s">
        <v>38</v>
      </c>
    </row>
    <row r="41" spans="1:4">
      <c r="A41" t="s">
        <v>39</v>
      </c>
    </row>
    <row r="42" spans="1:4">
      <c r="A42" t="s">
        <v>40</v>
      </c>
    </row>
    <row r="43" spans="1:4">
      <c r="A43" t="s">
        <v>41</v>
      </c>
    </row>
    <row r="44" spans="1:4">
      <c r="A44" t="s">
        <v>42</v>
      </c>
    </row>
    <row r="45" spans="1:4">
      <c r="A45" t="s">
        <v>43</v>
      </c>
    </row>
    <row r="46" spans="1:4">
      <c r="A46" t="s">
        <v>44</v>
      </c>
    </row>
    <row r="47" spans="1:4">
      <c r="A47" t="s">
        <v>45</v>
      </c>
    </row>
    <row r="48" spans="1:4">
      <c r="A48" t="s">
        <v>0</v>
      </c>
    </row>
    <row r="49" spans="1:4">
      <c r="A49" t="s">
        <v>46</v>
      </c>
    </row>
    <row r="50" spans="1:4">
      <c r="A50" t="s">
        <v>47</v>
      </c>
    </row>
    <row r="51" spans="1:4">
      <c r="A51" t="s">
        <v>0</v>
      </c>
    </row>
    <row r="52" spans="1:4">
      <c r="A52" t="s">
        <v>48</v>
      </c>
      <c r="B52" t="s">
        <v>0</v>
      </c>
      <c r="C52" t="s">
        <v>0</v>
      </c>
      <c r="D52" t="s">
        <v>49</v>
      </c>
    </row>
    <row r="53" spans="1:4">
      <c r="A53" t="s">
        <v>0</v>
      </c>
    </row>
    <row r="54" spans="1:4">
      <c r="A54" t="s">
        <v>50</v>
      </c>
      <c r="B54" t="s">
        <v>0</v>
      </c>
      <c r="C54" t="s">
        <v>0</v>
      </c>
      <c r="D54" t="s">
        <v>51</v>
      </c>
    </row>
    <row r="55" spans="1:4">
      <c r="A55" t="s">
        <v>0</v>
      </c>
    </row>
    <row r="56" spans="1:4">
      <c r="A56" t="s">
        <v>52</v>
      </c>
    </row>
    <row r="57" spans="1:4">
      <c r="B57">
        <v>2024</v>
      </c>
      <c r="C57" t="s">
        <v>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25060-D712-40AA-A1F8-022F39C66916}">
  <sheetPr>
    <pageSetUpPr fitToPage="1"/>
  </sheetPr>
  <dimension ref="A2:C58"/>
  <sheetViews>
    <sheetView zoomScaleNormal="100" workbookViewId="0">
      <selection activeCell="F1" sqref="F1:O1048576"/>
    </sheetView>
  </sheetViews>
  <sheetFormatPr defaultColWidth="9.1796875" defaultRowHeight="15.5"/>
  <cols>
    <col min="1" max="1" width="43.1796875" style="62" customWidth="1"/>
    <col min="2" max="2" width="13.1796875" style="62" customWidth="1"/>
    <col min="3" max="16384" width="9.1796875" style="62"/>
  </cols>
  <sheetData>
    <row r="2" spans="1:3">
      <c r="A2" s="161" t="s">
        <v>30</v>
      </c>
    </row>
    <row r="3" spans="1:3">
      <c r="A3" s="162" t="s">
        <v>233</v>
      </c>
    </row>
    <row r="4" spans="1:3">
      <c r="A4" s="162" t="s">
        <v>205</v>
      </c>
    </row>
    <row r="5" spans="1:3">
      <c r="A5" s="162" t="s">
        <v>206</v>
      </c>
    </row>
    <row r="6" spans="1:3">
      <c r="A6" s="162" t="s">
        <v>207</v>
      </c>
    </row>
    <row r="7" spans="1:3">
      <c r="A7" s="161" t="s">
        <v>208</v>
      </c>
    </row>
    <row r="8" spans="1:3">
      <c r="B8" s="161" t="s">
        <v>209</v>
      </c>
      <c r="C8" s="161" t="s">
        <v>210</v>
      </c>
    </row>
    <row r="9" spans="1:3">
      <c r="B9" s="161" t="s">
        <v>212</v>
      </c>
      <c r="C9" s="161" t="s">
        <v>212</v>
      </c>
    </row>
    <row r="10" spans="1:3">
      <c r="A10" s="162" t="s">
        <v>169</v>
      </c>
      <c r="B10" s="163">
        <v>5100</v>
      </c>
      <c r="C10" s="163">
        <v>1920</v>
      </c>
    </row>
    <row r="11" spans="1:3">
      <c r="A11" s="162" t="s">
        <v>213</v>
      </c>
      <c r="B11" s="159">
        <v>-4050</v>
      </c>
      <c r="C11" s="159">
        <v>-1110</v>
      </c>
    </row>
    <row r="12" spans="1:3">
      <c r="A12" s="62" t="s">
        <v>211</v>
      </c>
      <c r="B12" s="159">
        <v>1050</v>
      </c>
      <c r="C12" s="62">
        <v>810</v>
      </c>
    </row>
    <row r="13" spans="1:3">
      <c r="A13" s="62" t="s">
        <v>214</v>
      </c>
      <c r="B13" s="159">
        <v>-240</v>
      </c>
      <c r="C13" s="62">
        <v>-210</v>
      </c>
    </row>
    <row r="14" spans="1:3">
      <c r="A14" s="62" t="s">
        <v>9</v>
      </c>
      <c r="B14" s="62">
        <v>-480</v>
      </c>
      <c r="C14" s="62">
        <v>-230</v>
      </c>
    </row>
    <row r="15" spans="1:3">
      <c r="A15" s="62" t="s">
        <v>215</v>
      </c>
      <c r="B15" s="62">
        <v>330</v>
      </c>
      <c r="C15" s="62">
        <v>370</v>
      </c>
    </row>
    <row r="16" spans="1:3">
      <c r="A16" s="62" t="s">
        <v>216</v>
      </c>
      <c r="B16" s="62">
        <v>160</v>
      </c>
      <c r="C16" s="62">
        <v>0</v>
      </c>
    </row>
    <row r="17" spans="1:3">
      <c r="A17" s="62" t="s">
        <v>217</v>
      </c>
      <c r="B17" s="62">
        <v>-85</v>
      </c>
      <c r="C17" s="62">
        <v>-125</v>
      </c>
    </row>
    <row r="18" spans="1:3">
      <c r="A18" s="62" t="s">
        <v>218</v>
      </c>
      <c r="B18" s="62">
        <v>405</v>
      </c>
      <c r="C18" s="62">
        <v>245</v>
      </c>
    </row>
    <row r="19" spans="1:3">
      <c r="A19" s="62" t="s">
        <v>219</v>
      </c>
      <c r="B19" s="62">
        <v>-175</v>
      </c>
      <c r="C19" s="62">
        <v>-125</v>
      </c>
    </row>
    <row r="20" spans="1:3">
      <c r="A20" s="62" t="s">
        <v>14</v>
      </c>
      <c r="B20" s="62">
        <v>230</v>
      </c>
      <c r="C20" s="62">
        <v>120</v>
      </c>
    </row>
    <row r="21" spans="1:3">
      <c r="A21" s="62" t="s">
        <v>234</v>
      </c>
    </row>
    <row r="22" spans="1:3">
      <c r="A22" s="62" t="s">
        <v>235</v>
      </c>
    </row>
    <row r="25" spans="1:3">
      <c r="A25" s="62" t="s">
        <v>87</v>
      </c>
    </row>
    <row r="26" spans="1:3">
      <c r="A26" s="62" t="s">
        <v>88</v>
      </c>
      <c r="B26" s="62">
        <v>180</v>
      </c>
      <c r="C26" s="62">
        <v>100</v>
      </c>
    </row>
    <row r="27" spans="1:3">
      <c r="A27" s="62" t="s">
        <v>89</v>
      </c>
      <c r="B27" s="62">
        <v>410</v>
      </c>
      <c r="C27" s="62">
        <v>220</v>
      </c>
    </row>
    <row r="29" spans="1:3">
      <c r="A29" s="161" t="s">
        <v>220</v>
      </c>
    </row>
    <row r="30" spans="1:3">
      <c r="B30" s="161" t="s">
        <v>209</v>
      </c>
      <c r="C30" s="158" t="s">
        <v>210</v>
      </c>
    </row>
    <row r="31" spans="1:3">
      <c r="B31" s="161" t="s">
        <v>212</v>
      </c>
      <c r="C31" s="161" t="s">
        <v>212</v>
      </c>
    </row>
    <row r="33" spans="1:3">
      <c r="A33" s="161" t="s">
        <v>56</v>
      </c>
    </row>
    <row r="34" spans="1:3">
      <c r="A34" s="161" t="s">
        <v>59</v>
      </c>
    </row>
    <row r="35" spans="1:3">
      <c r="A35" s="162" t="s">
        <v>221</v>
      </c>
      <c r="B35" s="159">
        <v>5300</v>
      </c>
      <c r="C35" s="159">
        <v>5050</v>
      </c>
    </row>
    <row r="36" spans="1:3">
      <c r="A36" s="62" t="s">
        <v>222</v>
      </c>
      <c r="B36" s="159">
        <v>4500</v>
      </c>
      <c r="C36" s="62">
        <v>0</v>
      </c>
    </row>
    <row r="37" spans="1:3">
      <c r="A37" s="62" t="s">
        <v>61</v>
      </c>
      <c r="B37" s="159"/>
    </row>
    <row r="38" spans="1:3">
      <c r="A38" s="158" t="s">
        <v>64</v>
      </c>
    </row>
    <row r="39" spans="1:3">
      <c r="A39" s="62" t="s">
        <v>223</v>
      </c>
      <c r="B39" s="159">
        <v>2840</v>
      </c>
      <c r="C39" s="159">
        <v>1560</v>
      </c>
    </row>
    <row r="40" spans="1:3">
      <c r="A40" s="62" t="s">
        <v>224</v>
      </c>
      <c r="B40" s="159">
        <v>2480</v>
      </c>
      <c r="C40" s="159">
        <v>1860</v>
      </c>
    </row>
    <row r="41" spans="1:3">
      <c r="A41" s="62" t="s">
        <v>67</v>
      </c>
      <c r="B41" s="62">
        <v>1780</v>
      </c>
      <c r="C41" s="159">
        <v>1030</v>
      </c>
    </row>
    <row r="42" spans="1:3">
      <c r="C42" s="159"/>
    </row>
    <row r="43" spans="1:3">
      <c r="A43" s="158" t="s">
        <v>68</v>
      </c>
      <c r="B43" s="160">
        <v>16900</v>
      </c>
      <c r="C43" s="160">
        <v>9500</v>
      </c>
    </row>
    <row r="44" spans="1:3">
      <c r="A44" s="158" t="s">
        <v>69</v>
      </c>
    </row>
    <row r="45" spans="1:3">
      <c r="A45" s="158" t="s">
        <v>70</v>
      </c>
    </row>
    <row r="46" spans="1:3">
      <c r="A46" s="62" t="s">
        <v>225</v>
      </c>
      <c r="B46" s="159">
        <v>5000</v>
      </c>
      <c r="C46" s="159">
        <v>3000</v>
      </c>
    </row>
    <row r="47" spans="1:3">
      <c r="A47" s="62" t="s">
        <v>226</v>
      </c>
      <c r="B47" s="159">
        <v>1000</v>
      </c>
      <c r="C47" s="62">
        <v>0</v>
      </c>
    </row>
    <row r="48" spans="1:3">
      <c r="A48" s="62" t="s">
        <v>227</v>
      </c>
      <c r="B48" s="159">
        <v>1550</v>
      </c>
      <c r="C48" s="62">
        <v>700</v>
      </c>
    </row>
    <row r="49" spans="1:3">
      <c r="A49" s="62" t="s">
        <v>404</v>
      </c>
      <c r="B49" s="62">
        <v>4170</v>
      </c>
      <c r="C49" s="159">
        <v>2530</v>
      </c>
    </row>
    <row r="50" spans="1:3">
      <c r="A50" s="62" t="s">
        <v>204</v>
      </c>
      <c r="C50" s="159"/>
    </row>
    <row r="51" spans="1:3">
      <c r="A51" s="158" t="s">
        <v>228</v>
      </c>
      <c r="B51" s="160">
        <v>11720</v>
      </c>
      <c r="C51" s="160">
        <v>6230</v>
      </c>
    </row>
    <row r="52" spans="1:3">
      <c r="A52" s="158" t="s">
        <v>76</v>
      </c>
    </row>
    <row r="53" spans="1:3">
      <c r="A53" s="62" t="s">
        <v>229</v>
      </c>
      <c r="B53" s="159">
        <v>1700</v>
      </c>
      <c r="C53" s="159">
        <v>1050</v>
      </c>
    </row>
    <row r="54" spans="1:3">
      <c r="A54" s="62" t="s">
        <v>230</v>
      </c>
      <c r="B54" s="62">
        <v>740</v>
      </c>
      <c r="C54" s="62">
        <v>570</v>
      </c>
    </row>
    <row r="55" spans="1:3">
      <c r="A55" s="62" t="s">
        <v>79</v>
      </c>
    </row>
    <row r="56" spans="1:3">
      <c r="A56" s="62" t="s">
        <v>231</v>
      </c>
      <c r="B56" s="159">
        <v>2340</v>
      </c>
      <c r="C56" s="62">
        <v>1300</v>
      </c>
    </row>
    <row r="57" spans="1:3">
      <c r="A57" s="62" t="s">
        <v>81</v>
      </c>
      <c r="B57" s="62">
        <v>400</v>
      </c>
      <c r="C57" s="62">
        <v>350</v>
      </c>
    </row>
    <row r="58" spans="1:3">
      <c r="A58" s="158" t="s">
        <v>232</v>
      </c>
      <c r="B58" s="160">
        <v>16900</v>
      </c>
      <c r="C58" s="160">
        <v>9500</v>
      </c>
    </row>
  </sheetData>
  <pageMargins left="0.7" right="0.7" top="0.75" bottom="0.75" header="0.3" footer="0.3"/>
  <pageSetup scale="5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50BB-31B6-4298-94FB-5321FBAC4102}">
  <sheetPr>
    <pageSetUpPr fitToPage="1"/>
  </sheetPr>
  <dimension ref="A1:C140"/>
  <sheetViews>
    <sheetView topLeftCell="A127" workbookViewId="0">
      <selection activeCell="A107" sqref="A107:J140"/>
    </sheetView>
  </sheetViews>
  <sheetFormatPr defaultRowHeight="14.5"/>
  <cols>
    <col min="1" max="1" width="48.81640625" customWidth="1"/>
    <col min="2" max="2" width="24.26953125" style="165" customWidth="1"/>
    <col min="3" max="3" width="12" style="165" bestFit="1" customWidth="1"/>
  </cols>
  <sheetData>
    <row r="1" spans="1:3">
      <c r="A1" t="s">
        <v>54</v>
      </c>
    </row>
    <row r="2" spans="1:3">
      <c r="A2" t="s">
        <v>0</v>
      </c>
    </row>
    <row r="3" spans="1:3">
      <c r="A3" t="s">
        <v>55</v>
      </c>
    </row>
    <row r="5" spans="1:3">
      <c r="A5" s="7" t="s">
        <v>0</v>
      </c>
      <c r="B5" s="166">
        <v>2022</v>
      </c>
      <c r="C5" s="166">
        <v>2023</v>
      </c>
    </row>
    <row r="6" spans="1:3">
      <c r="A6" t="s">
        <v>56</v>
      </c>
      <c r="B6" s="165" t="s">
        <v>57</v>
      </c>
      <c r="C6" s="165" t="s">
        <v>58</v>
      </c>
    </row>
    <row r="7" spans="1:3">
      <c r="A7" s="7" t="s">
        <v>59</v>
      </c>
      <c r="B7" s="167"/>
      <c r="C7" s="167" t="s">
        <v>0</v>
      </c>
    </row>
    <row r="8" spans="1:3">
      <c r="A8" s="8" t="s">
        <v>60</v>
      </c>
      <c r="B8" s="168">
        <v>3400</v>
      </c>
      <c r="C8" s="168">
        <v>4570</v>
      </c>
    </row>
    <row r="9" spans="1:3">
      <c r="A9" s="8" t="s">
        <v>61</v>
      </c>
      <c r="B9" s="167">
        <v>650</v>
      </c>
      <c r="C9" s="168">
        <v>1010</v>
      </c>
    </row>
    <row r="10" spans="1:3">
      <c r="A10" s="8" t="s">
        <v>62</v>
      </c>
      <c r="B10" s="168">
        <v>1630</v>
      </c>
      <c r="C10" s="168">
        <v>1440</v>
      </c>
    </row>
    <row r="11" spans="1:3">
      <c r="A11" s="8" t="s">
        <v>63</v>
      </c>
      <c r="B11" s="169">
        <v>0</v>
      </c>
      <c r="C11" s="169">
        <v>770</v>
      </c>
    </row>
    <row r="12" spans="1:3">
      <c r="A12" s="8" t="s">
        <v>0</v>
      </c>
      <c r="B12" s="170">
        <f>SUM(B8:B11)</f>
        <v>5680</v>
      </c>
      <c r="C12" s="170">
        <f>SUM(C8:C11)</f>
        <v>7790</v>
      </c>
    </row>
    <row r="13" spans="1:3">
      <c r="A13" s="7" t="s">
        <v>64</v>
      </c>
      <c r="B13" s="167" t="s">
        <v>0</v>
      </c>
      <c r="C13" s="167" t="s">
        <v>0</v>
      </c>
    </row>
    <row r="14" spans="1:3">
      <c r="A14" s="8" t="s">
        <v>65</v>
      </c>
      <c r="B14" s="168">
        <v>1830</v>
      </c>
      <c r="C14" s="168">
        <v>1490</v>
      </c>
    </row>
    <row r="15" spans="1:3">
      <c r="A15" s="8" t="s">
        <v>66</v>
      </c>
      <c r="B15" s="168">
        <v>1750</v>
      </c>
      <c r="C15" s="168">
        <v>1220</v>
      </c>
    </row>
    <row r="16" spans="1:3">
      <c r="A16" s="8" t="s">
        <v>67</v>
      </c>
      <c r="B16" s="169">
        <v>340</v>
      </c>
      <c r="C16" s="167">
        <v>450</v>
      </c>
    </row>
    <row r="17" spans="1:3">
      <c r="A17" s="8" t="s">
        <v>0</v>
      </c>
      <c r="B17" s="170">
        <f>SUM(B14:B16)</f>
        <v>3920</v>
      </c>
      <c r="C17" s="170">
        <f>SUM(C14:C16)</f>
        <v>3160</v>
      </c>
    </row>
    <row r="18" spans="1:3">
      <c r="A18" s="7" t="s">
        <v>68</v>
      </c>
      <c r="B18" s="171">
        <v>9600</v>
      </c>
      <c r="C18" s="171">
        <v>10950</v>
      </c>
    </row>
    <row r="19" spans="1:3">
      <c r="A19" s="10" t="s">
        <v>0</v>
      </c>
      <c r="B19" s="166"/>
    </row>
    <row r="20" spans="1:3">
      <c r="A20" s="10" t="s">
        <v>0</v>
      </c>
      <c r="B20" s="172"/>
      <c r="C20" s="167"/>
    </row>
    <row r="21" spans="1:3">
      <c r="A21" s="7" t="s">
        <v>0</v>
      </c>
      <c r="B21" s="166"/>
      <c r="C21" s="166"/>
    </row>
    <row r="22" spans="1:3">
      <c r="A22" s="7" t="s">
        <v>0</v>
      </c>
      <c r="B22" s="166">
        <v>2022</v>
      </c>
      <c r="C22" s="166">
        <v>2023</v>
      </c>
    </row>
    <row r="23" spans="1:3">
      <c r="A23" s="7" t="s">
        <v>69</v>
      </c>
      <c r="B23" s="166" t="s">
        <v>58</v>
      </c>
      <c r="C23" s="166" t="s">
        <v>58</v>
      </c>
    </row>
    <row r="24" spans="1:3">
      <c r="A24" s="7" t="s">
        <v>70</v>
      </c>
      <c r="B24" s="167" t="s">
        <v>0</v>
      </c>
      <c r="C24" s="167" t="s">
        <v>0</v>
      </c>
    </row>
    <row r="25" spans="1:3">
      <c r="A25" s="8" t="s">
        <v>71</v>
      </c>
      <c r="B25" s="168">
        <v>1000</v>
      </c>
      <c r="C25" s="168">
        <v>3000</v>
      </c>
    </row>
    <row r="26" spans="1:3">
      <c r="A26" s="8" t="s">
        <v>72</v>
      </c>
      <c r="B26" s="167">
        <v>210</v>
      </c>
      <c r="C26" s="167">
        <v>270</v>
      </c>
    </row>
    <row r="27" spans="1:3">
      <c r="A27" s="8" t="s">
        <v>73</v>
      </c>
      <c r="B27" s="170">
        <v>2370</v>
      </c>
      <c r="C27" s="170">
        <v>2390</v>
      </c>
    </row>
    <row r="28" spans="1:3">
      <c r="A28" s="8" t="s">
        <v>0</v>
      </c>
      <c r="B28" s="168">
        <v>3580</v>
      </c>
      <c r="C28" s="168">
        <v>5660</v>
      </c>
    </row>
    <row r="29" spans="1:3">
      <c r="A29" s="8" t="s">
        <v>74</v>
      </c>
      <c r="B29" s="169">
        <v>720</v>
      </c>
      <c r="C29" s="169">
        <v>860</v>
      </c>
    </row>
    <row r="30" spans="1:3">
      <c r="A30" s="8" t="s">
        <v>75</v>
      </c>
      <c r="B30" s="171">
        <v>4300</v>
      </c>
      <c r="C30" s="171">
        <v>6520</v>
      </c>
    </row>
    <row r="31" spans="1:3">
      <c r="A31" s="9" t="s">
        <v>0</v>
      </c>
      <c r="B31" s="173"/>
      <c r="C31" s="173"/>
    </row>
    <row r="32" spans="1:3">
      <c r="A32" s="7" t="s">
        <v>76</v>
      </c>
      <c r="B32" s="166"/>
      <c r="C32" s="166"/>
    </row>
    <row r="33" spans="1:3">
      <c r="A33" s="8" t="s">
        <v>77</v>
      </c>
      <c r="B33" s="168">
        <v>1530</v>
      </c>
      <c r="C33" s="168">
        <v>1990</v>
      </c>
    </row>
    <row r="34" spans="1:3">
      <c r="A34" s="8" t="s">
        <v>78</v>
      </c>
      <c r="B34" s="169">
        <v>820</v>
      </c>
      <c r="C34" s="169">
        <v>600</v>
      </c>
    </row>
    <row r="35" spans="1:3">
      <c r="A35" s="8" t="s">
        <v>0</v>
      </c>
      <c r="B35" s="170">
        <v>2350</v>
      </c>
      <c r="C35" s="170">
        <v>2590</v>
      </c>
    </row>
    <row r="36" spans="1:3">
      <c r="A36" s="7" t="s">
        <v>79</v>
      </c>
      <c r="B36" s="167" t="s">
        <v>0</v>
      </c>
      <c r="C36" s="167" t="s">
        <v>0</v>
      </c>
    </row>
    <row r="37" spans="1:3">
      <c r="A37" s="8" t="s">
        <v>80</v>
      </c>
      <c r="B37" s="168">
        <v>2170</v>
      </c>
      <c r="C37" s="168">
        <v>1420</v>
      </c>
    </row>
    <row r="38" spans="1:3">
      <c r="A38" s="8" t="s">
        <v>81</v>
      </c>
      <c r="B38" s="169">
        <v>780</v>
      </c>
      <c r="C38" s="169">
        <v>420</v>
      </c>
    </row>
    <row r="39" spans="1:3">
      <c r="A39" s="8" t="s">
        <v>0</v>
      </c>
      <c r="B39" s="170">
        <v>2950</v>
      </c>
      <c r="C39" s="170">
        <v>1840</v>
      </c>
    </row>
    <row r="40" spans="1:3">
      <c r="A40" s="8" t="s">
        <v>82</v>
      </c>
      <c r="B40" s="171">
        <v>9600</v>
      </c>
      <c r="C40" s="171">
        <v>10950</v>
      </c>
    </row>
    <row r="41" spans="1:3">
      <c r="A41" s="9" t="s">
        <v>0</v>
      </c>
      <c r="B41" s="173"/>
      <c r="C41" s="173"/>
    </row>
    <row r="42" spans="1:3">
      <c r="A42" s="7" t="s">
        <v>83</v>
      </c>
      <c r="B42" s="166"/>
      <c r="C42" s="166"/>
    </row>
    <row r="43" spans="1:3">
      <c r="A43" s="2" t="s">
        <v>84</v>
      </c>
      <c r="B43" s="167"/>
      <c r="C43" s="167"/>
    </row>
    <row r="44" spans="1:3">
      <c r="A44" s="4" t="s">
        <v>0</v>
      </c>
      <c r="B44" s="167"/>
      <c r="C44" s="167"/>
    </row>
    <row r="45" spans="1:3">
      <c r="A45" s="2" t="s">
        <v>0</v>
      </c>
      <c r="B45" s="166" t="s">
        <v>58</v>
      </c>
      <c r="C45" s="166"/>
    </row>
    <row r="46" spans="1:3">
      <c r="A46" s="1" t="s">
        <v>5</v>
      </c>
      <c r="B46" s="168">
        <v>4530</v>
      </c>
      <c r="C46" s="168"/>
    </row>
    <row r="47" spans="1:3">
      <c r="A47" s="1" t="s">
        <v>6</v>
      </c>
      <c r="B47" s="170">
        <v>-3380</v>
      </c>
      <c r="C47" s="170"/>
    </row>
    <row r="48" spans="1:3">
      <c r="A48" s="1" t="s">
        <v>7</v>
      </c>
      <c r="B48" s="168">
        <v>1150</v>
      </c>
      <c r="C48" s="168"/>
    </row>
    <row r="49" spans="1:3">
      <c r="A49" s="1" t="s">
        <v>8</v>
      </c>
      <c r="B49" s="167">
        <v>-380</v>
      </c>
      <c r="C49" s="167"/>
    </row>
    <row r="50" spans="1:3">
      <c r="A50" s="1" t="s">
        <v>9</v>
      </c>
      <c r="B50" s="169">
        <v>-430</v>
      </c>
      <c r="C50" s="169"/>
    </row>
    <row r="51" spans="1:3">
      <c r="A51" s="1" t="s">
        <v>85</v>
      </c>
      <c r="B51" s="167">
        <v>340</v>
      </c>
      <c r="C51" s="167"/>
    </row>
    <row r="52" spans="1:3">
      <c r="A52" s="1" t="s">
        <v>11</v>
      </c>
      <c r="B52" s="167">
        <v>-140</v>
      </c>
      <c r="C52" s="167"/>
    </row>
    <row r="53" spans="1:3">
      <c r="A53" s="1" t="s">
        <v>86</v>
      </c>
      <c r="B53" s="169">
        <v>180</v>
      </c>
      <c r="C53" s="169"/>
    </row>
    <row r="54" spans="1:3">
      <c r="A54" s="1" t="s">
        <v>12</v>
      </c>
      <c r="B54" s="167">
        <v>380</v>
      </c>
      <c r="C54" s="167"/>
    </row>
    <row r="55" spans="1:3">
      <c r="A55" s="1" t="s">
        <v>13</v>
      </c>
      <c r="B55" s="169">
        <v>-150</v>
      </c>
      <c r="C55" s="169"/>
    </row>
    <row r="56" spans="1:3">
      <c r="A56" s="1" t="s">
        <v>29</v>
      </c>
      <c r="B56" s="167">
        <v>230</v>
      </c>
      <c r="C56" s="167"/>
    </row>
    <row r="57" spans="1:3">
      <c r="A57" s="5" t="s">
        <v>0</v>
      </c>
      <c r="B57" s="167" t="s">
        <v>0</v>
      </c>
      <c r="C57" s="167"/>
    </row>
    <row r="58" spans="1:3">
      <c r="A58" s="2" t="s">
        <v>87</v>
      </c>
      <c r="B58" s="167"/>
      <c r="C58" s="167"/>
    </row>
    <row r="59" spans="1:3">
      <c r="A59" s="1" t="s">
        <v>88</v>
      </c>
      <c r="B59" s="169">
        <v>70</v>
      </c>
      <c r="C59" s="169"/>
    </row>
    <row r="60" spans="1:3">
      <c r="A60" s="1" t="s">
        <v>89</v>
      </c>
      <c r="B60" s="174">
        <v>300</v>
      </c>
      <c r="C60" s="174"/>
    </row>
    <row r="61" spans="1:3">
      <c r="A61" s="5" t="s">
        <v>0</v>
      </c>
      <c r="B61" s="167" t="s">
        <v>0</v>
      </c>
      <c r="C61" s="167"/>
    </row>
    <row r="62" spans="1:3">
      <c r="A62" s="2" t="s">
        <v>90</v>
      </c>
      <c r="B62" s="167"/>
      <c r="C62" s="167"/>
    </row>
    <row r="63" spans="1:3">
      <c r="A63" s="1" t="s">
        <v>91</v>
      </c>
      <c r="B63" s="167">
        <v>140</v>
      </c>
      <c r="C63" s="167"/>
    </row>
    <row r="64" spans="1:3">
      <c r="A64" s="1" t="s">
        <v>92</v>
      </c>
      <c r="B64" s="169">
        <v>90</v>
      </c>
      <c r="C64" s="169"/>
    </row>
    <row r="65" spans="1:3">
      <c r="A65" s="6" t="s">
        <v>0</v>
      </c>
      <c r="B65" s="169">
        <v>230</v>
      </c>
      <c r="C65" s="169"/>
    </row>
    <row r="66" spans="1:3">
      <c r="A66" s="2" t="s">
        <v>93</v>
      </c>
      <c r="B66" s="167" t="s">
        <v>0</v>
      </c>
      <c r="C66" s="167"/>
    </row>
    <row r="67" spans="1:3">
      <c r="A67" s="1" t="s">
        <v>91</v>
      </c>
      <c r="B67" s="167">
        <v>210</v>
      </c>
      <c r="C67" s="167"/>
    </row>
    <row r="68" spans="1:3">
      <c r="A68" s="1" t="s">
        <v>92</v>
      </c>
      <c r="B68" s="169">
        <v>90</v>
      </c>
      <c r="C68" s="169"/>
    </row>
    <row r="69" spans="1:3">
      <c r="A69" s="1" t="s">
        <v>0</v>
      </c>
      <c r="B69" s="174">
        <v>300</v>
      </c>
      <c r="C69" s="174"/>
    </row>
    <row r="70" spans="1:3">
      <c r="A70" s="3" t="s">
        <v>34</v>
      </c>
    </row>
    <row r="71" spans="1:3">
      <c r="A71" t="s">
        <v>405</v>
      </c>
    </row>
    <row r="72" spans="1:3">
      <c r="A72" t="s">
        <v>98</v>
      </c>
    </row>
    <row r="73" spans="1:3">
      <c r="A73" s="1" t="s">
        <v>0</v>
      </c>
      <c r="B73" s="167" t="s">
        <v>94</v>
      </c>
    </row>
    <row r="74" spans="1:3">
      <c r="A74" s="1" t="s">
        <v>60</v>
      </c>
      <c r="B74" s="167">
        <v>280</v>
      </c>
    </row>
    <row r="75" spans="1:3">
      <c r="A75" s="1" t="s">
        <v>65</v>
      </c>
      <c r="B75" s="167">
        <v>160</v>
      </c>
    </row>
    <row r="76" spans="1:3">
      <c r="A76" s="1" t="s">
        <v>95</v>
      </c>
      <c r="B76" s="167">
        <v>110</v>
      </c>
    </row>
    <row r="77" spans="1:3">
      <c r="A77" s="1" t="s">
        <v>67</v>
      </c>
      <c r="B77" s="167">
        <v>80</v>
      </c>
    </row>
    <row r="78" spans="1:3">
      <c r="A78" s="1" t="s">
        <v>96</v>
      </c>
      <c r="B78" s="167">
        <v>-120</v>
      </c>
    </row>
    <row r="79" spans="1:3">
      <c r="A79" s="1" t="s">
        <v>81</v>
      </c>
      <c r="B79" s="169">
        <v>-30</v>
      </c>
    </row>
    <row r="80" spans="1:3">
      <c r="A80" s="1" t="s">
        <v>97</v>
      </c>
      <c r="B80" s="174">
        <v>480</v>
      </c>
    </row>
    <row r="82" spans="1:3">
      <c r="A82" t="s">
        <v>406</v>
      </c>
      <c r="B82"/>
      <c r="C82"/>
    </row>
    <row r="83" spans="1:3">
      <c r="B83"/>
      <c r="C83"/>
    </row>
    <row r="84" spans="1:3">
      <c r="A84" t="s">
        <v>407</v>
      </c>
      <c r="B84"/>
      <c r="C84"/>
    </row>
    <row r="85" spans="1:3">
      <c r="A85" t="s">
        <v>408</v>
      </c>
      <c r="B85"/>
      <c r="C85"/>
    </row>
    <row r="86" spans="1:3">
      <c r="B86"/>
      <c r="C86"/>
    </row>
    <row r="87" spans="1:3">
      <c r="A87" t="s">
        <v>99</v>
      </c>
      <c r="B87">
        <v>3400</v>
      </c>
      <c r="C87"/>
    </row>
    <row r="88" spans="1:3">
      <c r="A88" t="s">
        <v>100</v>
      </c>
      <c r="B88">
        <v>1640</v>
      </c>
      <c r="C88"/>
    </row>
    <row r="89" spans="1:3">
      <c r="A89" t="s">
        <v>88</v>
      </c>
      <c r="B89">
        <v>70</v>
      </c>
      <c r="C89" t="s">
        <v>0</v>
      </c>
    </row>
    <row r="90" spans="1:3">
      <c r="A90" t="s">
        <v>101</v>
      </c>
      <c r="B90">
        <v>-330</v>
      </c>
      <c r="C90"/>
    </row>
    <row r="91" spans="1:3">
      <c r="A91" t="s">
        <v>104</v>
      </c>
      <c r="B91">
        <v>-210</v>
      </c>
      <c r="C91" t="s">
        <v>0</v>
      </c>
    </row>
    <row r="92" spans="1:3">
      <c r="A92" t="s">
        <v>102</v>
      </c>
      <c r="B92">
        <v>4570</v>
      </c>
      <c r="C92"/>
    </row>
    <row r="93" spans="1:3">
      <c r="C93"/>
    </row>
    <row r="94" spans="1:3">
      <c r="C94" t="s">
        <v>0</v>
      </c>
    </row>
    <row r="95" spans="1:3">
      <c r="A95" t="s">
        <v>415</v>
      </c>
      <c r="B95"/>
      <c r="C95"/>
    </row>
    <row r="96" spans="1:3">
      <c r="A96" t="s">
        <v>416</v>
      </c>
      <c r="B96"/>
      <c r="C96"/>
    </row>
    <row r="97" spans="1:3">
      <c r="A97" t="s">
        <v>409</v>
      </c>
      <c r="B97"/>
      <c r="C97"/>
    </row>
    <row r="98" spans="1:3">
      <c r="A98" t="s">
        <v>410</v>
      </c>
      <c r="B98"/>
      <c r="C98"/>
    </row>
    <row r="99" spans="1:3">
      <c r="A99" t="s">
        <v>103</v>
      </c>
      <c r="B99"/>
      <c r="C99"/>
    </row>
    <row r="100" spans="1:3">
      <c r="A100" t="s">
        <v>411</v>
      </c>
      <c r="B100"/>
      <c r="C100"/>
    </row>
    <row r="101" spans="1:3">
      <c r="A101" t="s">
        <v>412</v>
      </c>
      <c r="B101"/>
      <c r="C101"/>
    </row>
    <row r="102" spans="1:3">
      <c r="A102" t="s">
        <v>0</v>
      </c>
      <c r="B102"/>
      <c r="C102"/>
    </row>
    <row r="103" spans="1:3">
      <c r="A103" t="s">
        <v>46</v>
      </c>
      <c r="B103"/>
      <c r="C103"/>
    </row>
    <row r="104" spans="1:3">
      <c r="A104" t="s">
        <v>413</v>
      </c>
      <c r="B104"/>
      <c r="C104"/>
    </row>
    <row r="105" spans="1:3">
      <c r="A105" t="s">
        <v>414</v>
      </c>
      <c r="B105"/>
      <c r="C105"/>
    </row>
    <row r="107" spans="1:3">
      <c r="B107"/>
      <c r="C107"/>
    </row>
    <row r="108" spans="1:3">
      <c r="B108"/>
      <c r="C108"/>
    </row>
    <row r="109" spans="1:3">
      <c r="B109"/>
      <c r="C109"/>
    </row>
    <row r="110" spans="1:3">
      <c r="B110"/>
      <c r="C110"/>
    </row>
    <row r="111" spans="1:3">
      <c r="B111"/>
      <c r="C111"/>
    </row>
    <row r="112" spans="1:3">
      <c r="B112"/>
      <c r="C112"/>
    </row>
    <row r="113" spans="2:3">
      <c r="B113"/>
      <c r="C113"/>
    </row>
    <row r="114" spans="2:3">
      <c r="B114"/>
      <c r="C114"/>
    </row>
    <row r="115" spans="2:3">
      <c r="B115"/>
      <c r="C115"/>
    </row>
    <row r="116" spans="2:3">
      <c r="B116"/>
      <c r="C116"/>
    </row>
    <row r="117" spans="2:3">
      <c r="B117"/>
      <c r="C117"/>
    </row>
    <row r="118" spans="2:3">
      <c r="B118"/>
      <c r="C118"/>
    </row>
    <row r="119" spans="2:3">
      <c r="B119"/>
      <c r="C119"/>
    </row>
    <row r="120" spans="2:3">
      <c r="B120"/>
      <c r="C120"/>
    </row>
    <row r="121" spans="2:3">
      <c r="B121"/>
      <c r="C121"/>
    </row>
    <row r="122" spans="2:3">
      <c r="B122"/>
      <c r="C122"/>
    </row>
    <row r="123" spans="2:3">
      <c r="B123"/>
      <c r="C123"/>
    </row>
    <row r="124" spans="2:3">
      <c r="B124"/>
      <c r="C124"/>
    </row>
    <row r="125" spans="2:3">
      <c r="B125"/>
      <c r="C125"/>
    </row>
    <row r="126" spans="2:3">
      <c r="B126"/>
      <c r="C126"/>
    </row>
    <row r="127" spans="2:3">
      <c r="B127"/>
      <c r="C127"/>
    </row>
    <row r="128" spans="2:3">
      <c r="B128"/>
      <c r="C128"/>
    </row>
    <row r="129" spans="2:3">
      <c r="B129"/>
      <c r="C129"/>
    </row>
    <row r="130" spans="2:3">
      <c r="B130"/>
      <c r="C130"/>
    </row>
    <row r="131" spans="2:3">
      <c r="B131"/>
      <c r="C131"/>
    </row>
    <row r="132" spans="2:3">
      <c r="B132"/>
      <c r="C132"/>
    </row>
    <row r="133" spans="2:3">
      <c r="B133"/>
      <c r="C133"/>
    </row>
    <row r="134" spans="2:3">
      <c r="B134"/>
      <c r="C134"/>
    </row>
    <row r="135" spans="2:3">
      <c r="B135"/>
      <c r="C135"/>
    </row>
    <row r="136" spans="2:3">
      <c r="B136"/>
      <c r="C136"/>
    </row>
    <row r="137" spans="2:3">
      <c r="B137"/>
      <c r="C137"/>
    </row>
    <row r="138" spans="2:3">
      <c r="B138"/>
      <c r="C138"/>
    </row>
    <row r="139" spans="2:3">
      <c r="B139"/>
      <c r="C139"/>
    </row>
    <row r="140" spans="2:3">
      <c r="B140"/>
      <c r="C140"/>
    </row>
  </sheetData>
  <pageMargins left="0.7" right="0.7" top="0.75" bottom="0.75" header="0.3" footer="0.3"/>
  <pageSetup scale="45" fitToHeight="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0990C-EF4C-487D-A381-0C72FFA1484D}">
  <dimension ref="B1:Q87"/>
  <sheetViews>
    <sheetView topLeftCell="L56" workbookViewId="0">
      <selection activeCell="M68" sqref="M68:Y71"/>
    </sheetView>
  </sheetViews>
  <sheetFormatPr defaultRowHeight="14.5"/>
  <cols>
    <col min="14" max="14" width="14" customWidth="1"/>
    <col min="16" max="16" width="33.26953125" bestFit="1" customWidth="1"/>
    <col min="17" max="17" width="9.54296875" style="164" bestFit="1" customWidth="1"/>
  </cols>
  <sheetData>
    <row r="1" spans="17:17">
      <c r="Q1"/>
    </row>
    <row r="2" spans="17:17">
      <c r="Q2"/>
    </row>
    <row r="3" spans="17:17">
      <c r="Q3"/>
    </row>
    <row r="4" spans="17:17">
      <c r="Q4"/>
    </row>
    <row r="5" spans="17:17">
      <c r="Q5"/>
    </row>
    <row r="6" spans="17:17">
      <c r="Q6"/>
    </row>
    <row r="7" spans="17:17">
      <c r="Q7"/>
    </row>
    <row r="8" spans="17:17">
      <c r="Q8"/>
    </row>
    <row r="9" spans="17:17">
      <c r="Q9"/>
    </row>
    <row r="10" spans="17:17">
      <c r="Q10"/>
    </row>
    <row r="11" spans="17:17">
      <c r="Q11"/>
    </row>
    <row r="12" spans="17:17">
      <c r="Q12"/>
    </row>
    <row r="13" spans="17:17">
      <c r="Q13"/>
    </row>
    <row r="14" spans="17:17">
      <c r="Q14"/>
    </row>
    <row r="15" spans="17:17">
      <c r="Q15"/>
    </row>
    <row r="16" spans="17:17">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2:17">
      <c r="Q49"/>
    </row>
    <row r="50" spans="2:17">
      <c r="Q50"/>
    </row>
    <row r="51" spans="2:17">
      <c r="Q51"/>
    </row>
    <row r="52" spans="2:17">
      <c r="Q52"/>
    </row>
    <row r="53" spans="2:17">
      <c r="Q53"/>
    </row>
    <row r="54" spans="2:17">
      <c r="Q54"/>
    </row>
    <row r="55" spans="2:17">
      <c r="Q55"/>
    </row>
    <row r="56" spans="2:17">
      <c r="Q56"/>
    </row>
    <row r="57" spans="2:17">
      <c r="Q57"/>
    </row>
    <row r="58" spans="2:17">
      <c r="B58" t="s">
        <v>159</v>
      </c>
      <c r="Q58"/>
    </row>
    <row r="59" spans="2:17">
      <c r="Q59"/>
    </row>
    <row r="60" spans="2:17">
      <c r="B60" t="s">
        <v>200</v>
      </c>
      <c r="Q60"/>
    </row>
    <row r="61" spans="2:17">
      <c r="Q61"/>
    </row>
    <row r="62" spans="2:17">
      <c r="B62" t="s">
        <v>199</v>
      </c>
      <c r="Q62"/>
    </row>
    <row r="63" spans="2:17">
      <c r="Q63"/>
    </row>
    <row r="64" spans="2:17">
      <c r="Q64"/>
    </row>
    <row r="65" spans="17:17">
      <c r="Q65"/>
    </row>
    <row r="66" spans="17:17">
      <c r="Q66"/>
    </row>
    <row r="67" spans="17:17">
      <c r="Q67"/>
    </row>
    <row r="68" spans="17:17">
      <c r="Q68"/>
    </row>
    <row r="69" spans="17:17">
      <c r="Q69"/>
    </row>
    <row r="70" spans="17:17">
      <c r="Q70"/>
    </row>
    <row r="71" spans="17:17">
      <c r="Q71"/>
    </row>
    <row r="72" spans="17:17">
      <c r="Q72"/>
    </row>
    <row r="73" spans="17:17">
      <c r="Q73"/>
    </row>
    <row r="74" spans="17:17">
      <c r="Q74"/>
    </row>
    <row r="75" spans="17:17">
      <c r="Q75"/>
    </row>
    <row r="76" spans="17:17">
      <c r="Q76"/>
    </row>
    <row r="77" spans="17:17">
      <c r="Q77"/>
    </row>
    <row r="78" spans="17:17">
      <c r="Q78"/>
    </row>
    <row r="79" spans="17:17">
      <c r="Q79"/>
    </row>
    <row r="80" spans="17:17">
      <c r="Q80"/>
    </row>
    <row r="81" spans="17:17">
      <c r="Q81"/>
    </row>
    <row r="82" spans="17:17">
      <c r="Q82"/>
    </row>
    <row r="83" spans="17:17">
      <c r="Q83"/>
    </row>
    <row r="84" spans="17:17">
      <c r="Q84"/>
    </row>
    <row r="85" spans="17:17">
      <c r="Q85"/>
    </row>
    <row r="86" spans="17:17">
      <c r="Q86"/>
    </row>
    <row r="87" spans="17:17">
      <c r="Q8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EA87-0B4A-4A4E-B03E-5F7608EDE367}">
  <dimension ref="C1:I97"/>
  <sheetViews>
    <sheetView zoomScale="110" zoomScaleNormal="110" workbookViewId="0">
      <selection sqref="A1:XFD1048576"/>
    </sheetView>
  </sheetViews>
  <sheetFormatPr defaultRowHeight="15.5"/>
  <cols>
    <col min="1" max="2" width="8.7265625" style="11"/>
    <col min="3" max="3" width="34.1796875" style="11" bestFit="1" customWidth="1"/>
    <col min="4" max="4" width="13.26953125" style="11" customWidth="1"/>
    <col min="5" max="5" width="11.36328125" style="11" customWidth="1"/>
    <col min="6" max="16384" width="8.7265625" style="11"/>
  </cols>
  <sheetData>
    <row r="1" spans="3:5">
      <c r="C1" s="68" t="s">
        <v>459</v>
      </c>
    </row>
    <row r="3" spans="3:5">
      <c r="C3" s="73" t="s">
        <v>428</v>
      </c>
    </row>
    <row r="4" spans="3:5">
      <c r="C4" s="68" t="s">
        <v>0</v>
      </c>
    </row>
    <row r="5" spans="3:5">
      <c r="C5" s="73" t="s">
        <v>0</v>
      </c>
      <c r="D5" s="178">
        <v>45565</v>
      </c>
      <c r="E5" s="178">
        <v>45199</v>
      </c>
    </row>
    <row r="6" spans="3:5">
      <c r="C6" s="73" t="s">
        <v>56</v>
      </c>
      <c r="D6" s="73" t="s">
        <v>212</v>
      </c>
      <c r="E6" s="73" t="s">
        <v>212</v>
      </c>
    </row>
    <row r="7" spans="3:5">
      <c r="C7" s="73" t="s">
        <v>59</v>
      </c>
      <c r="D7" s="68" t="s">
        <v>0</v>
      </c>
      <c r="E7" s="68" t="s">
        <v>0</v>
      </c>
    </row>
    <row r="8" spans="3:5">
      <c r="C8" s="68" t="s">
        <v>221</v>
      </c>
      <c r="D8" s="154">
        <v>15900</v>
      </c>
      <c r="E8" s="154">
        <v>10150</v>
      </c>
    </row>
    <row r="9" spans="3:5">
      <c r="C9" s="68" t="s">
        <v>429</v>
      </c>
      <c r="D9" s="154">
        <v>12060</v>
      </c>
      <c r="E9" s="154">
        <v>11560</v>
      </c>
    </row>
    <row r="10" spans="3:5">
      <c r="C10" s="68" t="s">
        <v>430</v>
      </c>
      <c r="D10" s="155">
        <v>3875</v>
      </c>
      <c r="E10" s="155">
        <v>3375</v>
      </c>
    </row>
    <row r="11" spans="3:5">
      <c r="C11" s="68" t="s">
        <v>0</v>
      </c>
      <c r="D11" s="179">
        <v>31835</v>
      </c>
      <c r="E11" s="179">
        <v>25085</v>
      </c>
    </row>
    <row r="12" spans="3:5">
      <c r="C12" s="73" t="s">
        <v>64</v>
      </c>
      <c r="D12" s="68" t="s">
        <v>0</v>
      </c>
      <c r="E12" s="68" t="s">
        <v>0</v>
      </c>
    </row>
    <row r="13" spans="3:5">
      <c r="C13" s="68" t="s">
        <v>116</v>
      </c>
      <c r="D13" s="154">
        <v>2970</v>
      </c>
      <c r="E13" s="154">
        <v>2780</v>
      </c>
    </row>
    <row r="14" spans="3:5">
      <c r="C14" s="68" t="s">
        <v>66</v>
      </c>
      <c r="D14" s="154">
        <v>2440</v>
      </c>
      <c r="E14" s="154">
        <v>2060</v>
      </c>
    </row>
    <row r="15" spans="3:5">
      <c r="C15" s="68" t="s">
        <v>67</v>
      </c>
      <c r="D15" s="154">
        <v>1310</v>
      </c>
      <c r="E15" s="154">
        <v>875</v>
      </c>
    </row>
    <row r="16" spans="3:5">
      <c r="C16" s="73" t="s">
        <v>165</v>
      </c>
      <c r="D16" s="179">
        <v>38555</v>
      </c>
      <c r="E16" s="179">
        <v>30800</v>
      </c>
    </row>
    <row r="17" spans="3:7">
      <c r="C17" s="73" t="s">
        <v>69</v>
      </c>
      <c r="D17" s="68" t="s">
        <v>0</v>
      </c>
      <c r="E17" s="68"/>
      <c r="F17" s="68"/>
    </row>
    <row r="18" spans="3:7">
      <c r="C18" s="73" t="s">
        <v>70</v>
      </c>
      <c r="D18" s="68"/>
      <c r="E18" s="68"/>
      <c r="F18" s="68"/>
    </row>
    <row r="19" spans="3:7">
      <c r="C19" s="68" t="s">
        <v>71</v>
      </c>
      <c r="D19" s="154">
        <v>10000</v>
      </c>
      <c r="E19" s="154">
        <v>8000</v>
      </c>
      <c r="F19" s="68"/>
    </row>
    <row r="20" spans="3:7">
      <c r="C20" s="68" t="s">
        <v>236</v>
      </c>
      <c r="D20" s="154">
        <v>1500</v>
      </c>
      <c r="E20" s="154">
        <v>1200</v>
      </c>
      <c r="F20" s="68"/>
    </row>
    <row r="21" spans="3:7">
      <c r="C21" s="68" t="s">
        <v>72</v>
      </c>
      <c r="D21" s="154">
        <v>4680</v>
      </c>
      <c r="E21" s="154">
        <v>3280</v>
      </c>
      <c r="F21" s="68"/>
    </row>
    <row r="22" spans="3:7">
      <c r="C22" s="68" t="s">
        <v>73</v>
      </c>
      <c r="D22" s="154">
        <v>10090</v>
      </c>
      <c r="E22" s="154">
        <v>6780</v>
      </c>
      <c r="F22" s="68" t="s">
        <v>0</v>
      </c>
    </row>
    <row r="23" spans="3:7">
      <c r="C23" s="73" t="s">
        <v>253</v>
      </c>
      <c r="D23" s="179">
        <v>26270</v>
      </c>
      <c r="E23" s="179">
        <v>19260</v>
      </c>
      <c r="F23" s="68" t="s">
        <v>0</v>
      </c>
    </row>
    <row r="24" spans="3:7">
      <c r="C24" s="68" t="s">
        <v>179</v>
      </c>
      <c r="D24" s="154">
        <v>1940</v>
      </c>
      <c r="E24" s="154">
        <v>2000</v>
      </c>
      <c r="F24" s="68"/>
    </row>
    <row r="25" spans="3:7">
      <c r="C25" s="73" t="s">
        <v>75</v>
      </c>
      <c r="D25" s="179">
        <v>28210</v>
      </c>
      <c r="E25" s="179">
        <v>21260</v>
      </c>
      <c r="F25" s="68"/>
    </row>
    <row r="26" spans="3:7">
      <c r="C26" s="73" t="s">
        <v>76</v>
      </c>
      <c r="F26" s="68"/>
    </row>
    <row r="27" spans="3:7">
      <c r="C27" s="53" t="s">
        <v>168</v>
      </c>
      <c r="D27" s="180">
        <v>2500</v>
      </c>
      <c r="E27" s="180">
        <v>1875</v>
      </c>
      <c r="F27" s="68"/>
    </row>
    <row r="28" spans="3:7">
      <c r="C28" s="53" t="s">
        <v>78</v>
      </c>
      <c r="D28" s="53">
        <v>940</v>
      </c>
      <c r="E28" s="180">
        <v>650</v>
      </c>
      <c r="F28" s="68"/>
    </row>
    <row r="29" spans="3:7">
      <c r="C29" s="58" t="s">
        <v>79</v>
      </c>
      <c r="D29" s="181" t="s">
        <v>0</v>
      </c>
      <c r="E29" s="182" t="s">
        <v>0</v>
      </c>
      <c r="F29" s="68"/>
    </row>
    <row r="30" spans="3:7">
      <c r="C30" s="53" t="s">
        <v>80</v>
      </c>
      <c r="D30" s="180">
        <v>4375</v>
      </c>
      <c r="E30" s="180">
        <v>4530</v>
      </c>
      <c r="F30" s="68"/>
    </row>
    <row r="31" spans="3:7">
      <c r="C31" s="53" t="s">
        <v>81</v>
      </c>
      <c r="D31" s="183">
        <v>2530</v>
      </c>
      <c r="E31" s="184">
        <v>2485</v>
      </c>
      <c r="G31" s="11" t="s">
        <v>0</v>
      </c>
    </row>
    <row r="32" spans="3:7">
      <c r="C32" s="58" t="s">
        <v>82</v>
      </c>
      <c r="D32" s="185">
        <v>38555</v>
      </c>
      <c r="E32" s="186">
        <v>30800</v>
      </c>
    </row>
    <row r="34" spans="3:4">
      <c r="C34" s="73" t="s">
        <v>431</v>
      </c>
    </row>
    <row r="36" spans="3:4">
      <c r="C36" s="58" t="s">
        <v>0</v>
      </c>
      <c r="D36" s="187" t="s">
        <v>212</v>
      </c>
    </row>
    <row r="37" spans="3:4">
      <c r="C37" s="53" t="s">
        <v>5</v>
      </c>
      <c r="D37" s="127">
        <v>13060</v>
      </c>
    </row>
    <row r="38" spans="3:4">
      <c r="C38" s="53" t="s">
        <v>6</v>
      </c>
      <c r="D38" s="188">
        <v>-3970</v>
      </c>
    </row>
    <row r="39" spans="3:4">
      <c r="C39" s="58" t="s">
        <v>7</v>
      </c>
      <c r="D39" s="135">
        <f>SUM(D37:D38)</f>
        <v>9090</v>
      </c>
    </row>
    <row r="40" spans="3:4">
      <c r="C40" s="53" t="s">
        <v>170</v>
      </c>
      <c r="D40" s="188">
        <v>-3250</v>
      </c>
    </row>
    <row r="41" spans="3:4">
      <c r="C41" s="58" t="s">
        <v>10</v>
      </c>
      <c r="D41" s="135">
        <f>SUM(D39:D40)</f>
        <v>5840</v>
      </c>
    </row>
    <row r="42" spans="3:4">
      <c r="C42" s="53" t="s">
        <v>171</v>
      </c>
      <c r="D42" s="72">
        <v>350</v>
      </c>
    </row>
    <row r="43" spans="3:4">
      <c r="C43" s="53" t="s">
        <v>11</v>
      </c>
      <c r="D43" s="72">
        <v>-220</v>
      </c>
    </row>
    <row r="44" spans="3:4">
      <c r="C44" s="53" t="s">
        <v>86</v>
      </c>
      <c r="D44" s="129">
        <v>720</v>
      </c>
    </row>
    <row r="45" spans="3:4">
      <c r="C45" s="58" t="s">
        <v>12</v>
      </c>
      <c r="D45" s="135">
        <f>SUM(D41:D44)</f>
        <v>6690</v>
      </c>
    </row>
    <row r="46" spans="3:4">
      <c r="C46" s="68" t="s">
        <v>219</v>
      </c>
      <c r="D46" s="127">
        <v>-1400</v>
      </c>
    </row>
    <row r="47" spans="3:4">
      <c r="C47" s="73" t="s">
        <v>14</v>
      </c>
      <c r="D47" s="189">
        <v>5290</v>
      </c>
    </row>
    <row r="48" spans="3:4">
      <c r="C48" s="73" t="s">
        <v>87</v>
      </c>
      <c r="D48" s="127" t="s">
        <v>0</v>
      </c>
    </row>
    <row r="49" spans="3:4">
      <c r="C49" s="68" t="s">
        <v>432</v>
      </c>
      <c r="D49" s="190">
        <v>1400</v>
      </c>
    </row>
    <row r="50" spans="3:4">
      <c r="C50" s="73" t="s">
        <v>433</v>
      </c>
      <c r="D50" s="135">
        <v>6690</v>
      </c>
    </row>
    <row r="51" spans="3:4">
      <c r="C51" s="73" t="s">
        <v>90</v>
      </c>
      <c r="D51" s="127" t="s">
        <v>0</v>
      </c>
    </row>
    <row r="52" spans="3:4">
      <c r="C52" s="68" t="s">
        <v>434</v>
      </c>
      <c r="D52" s="127">
        <v>4690</v>
      </c>
    </row>
    <row r="53" spans="3:4">
      <c r="C53" s="68" t="s">
        <v>435</v>
      </c>
      <c r="D53" s="190">
        <v>600</v>
      </c>
    </row>
    <row r="54" spans="3:4">
      <c r="C54" s="15"/>
      <c r="D54" s="135">
        <v>5290</v>
      </c>
    </row>
    <row r="55" spans="3:4">
      <c r="C55" s="73" t="s">
        <v>436</v>
      </c>
      <c r="D55" s="127" t="s">
        <v>0</v>
      </c>
    </row>
    <row r="56" spans="3:4">
      <c r="C56" s="68" t="s">
        <v>434</v>
      </c>
      <c r="D56" s="127">
        <v>6090</v>
      </c>
    </row>
    <row r="57" spans="3:4">
      <c r="C57" s="191" t="s">
        <v>435</v>
      </c>
      <c r="D57" s="190">
        <v>600</v>
      </c>
    </row>
    <row r="58" spans="3:4">
      <c r="C58" s="15"/>
      <c r="D58" s="135">
        <v>6690</v>
      </c>
    </row>
    <row r="60" spans="3:4">
      <c r="C60" s="11" t="s">
        <v>34</v>
      </c>
    </row>
    <row r="61" spans="3:4">
      <c r="C61" s="11" t="s">
        <v>438</v>
      </c>
    </row>
    <row r="62" spans="3:4">
      <c r="C62" s="11" t="s">
        <v>439</v>
      </c>
    </row>
    <row r="63" spans="3:4">
      <c r="C63" s="11" t="s">
        <v>440</v>
      </c>
    </row>
    <row r="64" spans="3:4">
      <c r="C64" s="11" t="s">
        <v>441</v>
      </c>
    </row>
    <row r="65" spans="3:4">
      <c r="C65" s="11" t="s">
        <v>442</v>
      </c>
    </row>
    <row r="66" spans="3:4">
      <c r="C66" s="11" t="s">
        <v>437</v>
      </c>
    </row>
    <row r="68" spans="3:4">
      <c r="C68" s="11" t="s">
        <v>444</v>
      </c>
    </row>
    <row r="69" spans="3:4" ht="30.5">
      <c r="C69" s="53" t="s">
        <v>0</v>
      </c>
      <c r="D69" s="192" t="s">
        <v>460</v>
      </c>
    </row>
    <row r="70" spans="3:4">
      <c r="C70" s="53" t="s">
        <v>60</v>
      </c>
      <c r="D70" s="127">
        <v>8000</v>
      </c>
    </row>
    <row r="71" spans="3:4">
      <c r="C71" s="53" t="s">
        <v>116</v>
      </c>
      <c r="D71" s="72">
        <v>940</v>
      </c>
    </row>
    <row r="72" spans="3:4">
      <c r="C72" s="53" t="s">
        <v>66</v>
      </c>
      <c r="D72" s="127">
        <v>1500</v>
      </c>
    </row>
    <row r="73" spans="3:4">
      <c r="C73" s="53" t="s">
        <v>67</v>
      </c>
      <c r="D73" s="72">
        <v>500</v>
      </c>
    </row>
    <row r="74" spans="3:4">
      <c r="C74" s="53" t="s">
        <v>80</v>
      </c>
      <c r="D74" s="127">
        <v>-1375</v>
      </c>
    </row>
    <row r="75" spans="3:4">
      <c r="C75" s="53" t="s">
        <v>81</v>
      </c>
      <c r="D75" s="193">
        <v>-250</v>
      </c>
    </row>
    <row r="76" spans="3:4">
      <c r="C76" s="58" t="s">
        <v>445</v>
      </c>
      <c r="D76" s="135">
        <f>SUM(D70:D75)</f>
        <v>9315</v>
      </c>
    </row>
    <row r="78" spans="3:4">
      <c r="C78" s="11" t="s">
        <v>447</v>
      </c>
    </row>
    <row r="79" spans="3:4">
      <c r="C79" s="11" t="s">
        <v>448</v>
      </c>
    </row>
    <row r="80" spans="3:4">
      <c r="C80" s="11" t="s">
        <v>449</v>
      </c>
    </row>
    <row r="81" spans="3:5">
      <c r="C81" s="11" t="s">
        <v>450</v>
      </c>
    </row>
    <row r="82" spans="3:5">
      <c r="C82" s="11" t="s">
        <v>451</v>
      </c>
    </row>
    <row r="84" spans="3:5">
      <c r="C84" s="11" t="s">
        <v>446</v>
      </c>
    </row>
    <row r="85" spans="3:5">
      <c r="D85" s="11" t="s">
        <v>443</v>
      </c>
    </row>
    <row r="86" spans="3:5">
      <c r="C86" s="11" t="s">
        <v>221</v>
      </c>
      <c r="E86" s="25">
        <v>4530</v>
      </c>
    </row>
    <row r="87" spans="3:5">
      <c r="C87" s="11" t="s">
        <v>223</v>
      </c>
      <c r="E87" s="25">
        <v>1030</v>
      </c>
    </row>
    <row r="88" spans="3:5">
      <c r="C88" s="11" t="s">
        <v>452</v>
      </c>
      <c r="E88" s="11">
        <v>750</v>
      </c>
    </row>
    <row r="89" spans="3:5">
      <c r="C89" s="11" t="s">
        <v>455</v>
      </c>
      <c r="E89" s="11">
        <v>-510</v>
      </c>
    </row>
    <row r="90" spans="3:5">
      <c r="C90" s="11" t="s">
        <v>453</v>
      </c>
      <c r="E90" s="44">
        <v>300</v>
      </c>
    </row>
    <row r="91" spans="3:5">
      <c r="C91" s="15" t="s">
        <v>454</v>
      </c>
      <c r="D91" s="15"/>
      <c r="E91" s="26">
        <v>6100</v>
      </c>
    </row>
    <row r="93" spans="3:5">
      <c r="C93" s="195" t="s">
        <v>46</v>
      </c>
    </row>
    <row r="94" spans="3:5">
      <c r="C94" s="11" t="s">
        <v>457</v>
      </c>
    </row>
    <row r="95" spans="3:5">
      <c r="C95" s="11" t="s">
        <v>458</v>
      </c>
    </row>
    <row r="97" spans="9:9">
      <c r="I97" s="194" t="s">
        <v>456</v>
      </c>
    </row>
  </sheetData>
  <pageMargins left="0.7" right="0.7" top="0.75" bottom="0.75" header="0.3" footer="0.3"/>
  <pageSetup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B4A4-0E06-4030-AE32-3ED0250D128E}">
  <dimension ref="A1:E78"/>
  <sheetViews>
    <sheetView zoomScale="70" zoomScaleNormal="70" workbookViewId="0">
      <selection activeCell="F1" sqref="F1:AO1048576"/>
    </sheetView>
  </sheetViews>
  <sheetFormatPr defaultColWidth="9.1796875" defaultRowHeight="15.5"/>
  <cols>
    <col min="1" max="1" width="21.453125" style="11" customWidth="1"/>
    <col min="2" max="2" width="19" style="11" customWidth="1"/>
    <col min="3" max="3" width="29.26953125" style="11" customWidth="1"/>
    <col min="4" max="4" width="28.54296875" style="11" customWidth="1"/>
    <col min="5" max="5" width="32.453125" style="11" customWidth="1"/>
    <col min="6" max="16384" width="9.1796875" style="11"/>
  </cols>
  <sheetData>
    <row r="1" spans="1:5">
      <c r="A1" s="28" t="s">
        <v>105</v>
      </c>
      <c r="B1" s="29"/>
      <c r="C1" s="29"/>
      <c r="D1" s="29"/>
      <c r="E1" s="29"/>
    </row>
    <row r="2" spans="1:5">
      <c r="A2" s="29" t="s">
        <v>106</v>
      </c>
      <c r="B2" s="29"/>
      <c r="C2" s="29"/>
      <c r="D2" s="29"/>
      <c r="E2" s="29"/>
    </row>
    <row r="3" spans="1:5">
      <c r="A3" s="29" t="s">
        <v>107</v>
      </c>
      <c r="B3" s="29"/>
      <c r="C3" s="29"/>
      <c r="D3" s="29"/>
      <c r="E3" s="29"/>
    </row>
    <row r="4" spans="1:5">
      <c r="A4" s="29"/>
      <c r="B4" s="29"/>
      <c r="C4" s="29"/>
      <c r="D4" s="29"/>
      <c r="E4" s="29"/>
    </row>
    <row r="5" spans="1:5">
      <c r="A5" s="29"/>
      <c r="B5" s="29"/>
      <c r="C5" s="30" t="s">
        <v>108</v>
      </c>
      <c r="D5" s="30" t="s">
        <v>109</v>
      </c>
      <c r="E5" s="30" t="s">
        <v>110</v>
      </c>
    </row>
    <row r="6" spans="1:5">
      <c r="A6" s="28" t="s">
        <v>111</v>
      </c>
      <c r="B6" s="29"/>
      <c r="C6" s="30" t="s">
        <v>112</v>
      </c>
      <c r="D6" s="30" t="s">
        <v>112</v>
      </c>
      <c r="E6" s="30" t="s">
        <v>112</v>
      </c>
    </row>
    <row r="7" spans="1:5">
      <c r="A7" s="29" t="s">
        <v>60</v>
      </c>
      <c r="B7" s="29"/>
      <c r="C7" s="31">
        <v>2110000</v>
      </c>
      <c r="D7" s="31">
        <v>902500</v>
      </c>
      <c r="E7" s="31">
        <v>815000</v>
      </c>
    </row>
    <row r="8" spans="1:5">
      <c r="A8" s="29" t="s">
        <v>113</v>
      </c>
      <c r="B8" s="29"/>
      <c r="C8" s="31">
        <v>50000</v>
      </c>
      <c r="D8" s="31">
        <v>5000</v>
      </c>
      <c r="E8" s="31">
        <v>0</v>
      </c>
    </row>
    <row r="9" spans="1:5" ht="17">
      <c r="A9" s="29" t="s">
        <v>114</v>
      </c>
      <c r="B9" s="29"/>
      <c r="C9" s="32">
        <v>1125000</v>
      </c>
      <c r="D9" s="32">
        <v>10000</v>
      </c>
      <c r="E9" s="32">
        <v>0</v>
      </c>
    </row>
    <row r="10" spans="1:5" ht="17">
      <c r="A10" s="29"/>
      <c r="B10" s="29"/>
      <c r="C10" s="32"/>
      <c r="D10" s="32"/>
      <c r="E10" s="32"/>
    </row>
    <row r="11" spans="1:5" ht="17">
      <c r="A11" s="29"/>
      <c r="B11" s="29"/>
      <c r="C11" s="32"/>
      <c r="D11" s="32"/>
      <c r="E11" s="32"/>
    </row>
    <row r="12" spans="1:5" ht="17">
      <c r="A12" s="29"/>
      <c r="B12" s="29"/>
      <c r="C12" s="32">
        <f>SUM(C7:C9)</f>
        <v>3285000</v>
      </c>
      <c r="D12" s="32">
        <f>SUM(D7:D9)</f>
        <v>917500</v>
      </c>
      <c r="E12" s="32">
        <f>SUM(E7:E9)</f>
        <v>815000</v>
      </c>
    </row>
    <row r="13" spans="1:5">
      <c r="A13" s="28" t="s">
        <v>115</v>
      </c>
      <c r="B13" s="29"/>
      <c r="C13" s="31"/>
      <c r="D13" s="31"/>
      <c r="E13" s="31"/>
    </row>
    <row r="14" spans="1:5">
      <c r="A14" s="29" t="s">
        <v>116</v>
      </c>
      <c r="B14" s="29"/>
      <c r="C14" s="31">
        <v>300000</v>
      </c>
      <c r="D14" s="31">
        <v>130000</v>
      </c>
      <c r="E14" s="31">
        <v>115000</v>
      </c>
    </row>
    <row r="15" spans="1:5">
      <c r="A15" s="29" t="s">
        <v>95</v>
      </c>
      <c r="B15" s="29"/>
      <c r="C15" s="31">
        <v>175000</v>
      </c>
      <c r="D15" s="31">
        <v>70000</v>
      </c>
      <c r="E15" s="31">
        <v>80000</v>
      </c>
    </row>
    <row r="16" spans="1:5" ht="17">
      <c r="A16" s="29" t="s">
        <v>117</v>
      </c>
      <c r="B16" s="29"/>
      <c r="C16" s="32">
        <v>100000</v>
      </c>
      <c r="D16" s="32">
        <v>0</v>
      </c>
      <c r="E16" s="32">
        <v>50000</v>
      </c>
    </row>
    <row r="17" spans="1:5" ht="17">
      <c r="A17" s="29"/>
      <c r="B17" s="29"/>
      <c r="C17" s="32"/>
      <c r="D17" s="32"/>
      <c r="E17" s="32"/>
    </row>
    <row r="18" spans="1:5" ht="17">
      <c r="A18" s="29" t="s">
        <v>118</v>
      </c>
      <c r="B18" s="29"/>
      <c r="C18" s="33">
        <f>C12+C14+C15+C16</f>
        <v>3860000</v>
      </c>
      <c r="D18" s="33">
        <f t="shared" ref="D18:E18" si="0">D12+D14+D15+D16</f>
        <v>1117500</v>
      </c>
      <c r="E18" s="33">
        <f t="shared" si="0"/>
        <v>1060000</v>
      </c>
    </row>
    <row r="19" spans="1:5">
      <c r="A19" s="29"/>
      <c r="B19" s="29"/>
      <c r="C19" s="31"/>
      <c r="D19" s="31"/>
      <c r="E19" s="31"/>
    </row>
    <row r="20" spans="1:5">
      <c r="A20" s="29" t="s">
        <v>119</v>
      </c>
      <c r="B20" s="29"/>
      <c r="C20" s="31">
        <v>2000000</v>
      </c>
      <c r="D20" s="31">
        <v>500000</v>
      </c>
      <c r="E20" s="31">
        <v>400000</v>
      </c>
    </row>
    <row r="21" spans="1:5" ht="17">
      <c r="A21" s="29" t="s">
        <v>120</v>
      </c>
      <c r="B21" s="29"/>
      <c r="C21" s="32">
        <v>1385000</v>
      </c>
      <c r="D21" s="32">
        <v>365000</v>
      </c>
      <c r="E21" s="32">
        <v>470000</v>
      </c>
    </row>
    <row r="22" spans="1:5" ht="17">
      <c r="A22" s="29"/>
      <c r="B22" s="29"/>
      <c r="C22" s="32"/>
      <c r="D22" s="32"/>
      <c r="E22" s="32"/>
    </row>
    <row r="23" spans="1:5" ht="17">
      <c r="A23" s="29" t="s">
        <v>121</v>
      </c>
      <c r="B23" s="29"/>
      <c r="C23" s="32">
        <f>SUM(C20:C21)</f>
        <v>3385000</v>
      </c>
      <c r="D23" s="32">
        <f t="shared" ref="D23:E23" si="1">SUM(D20:D21)</f>
        <v>865000</v>
      </c>
      <c r="E23" s="32">
        <f t="shared" si="1"/>
        <v>870000</v>
      </c>
    </row>
    <row r="24" spans="1:5">
      <c r="A24" s="29" t="s">
        <v>122</v>
      </c>
      <c r="B24" s="29"/>
      <c r="C24" s="31"/>
      <c r="D24" s="31"/>
      <c r="E24" s="31"/>
    </row>
    <row r="25" spans="1:5">
      <c r="A25" s="29" t="s">
        <v>123</v>
      </c>
      <c r="B25" s="29"/>
      <c r="C25" s="31">
        <v>100000</v>
      </c>
      <c r="D25" s="31">
        <v>75000</v>
      </c>
      <c r="E25" s="31">
        <v>25000</v>
      </c>
    </row>
    <row r="26" spans="1:5">
      <c r="A26" s="29"/>
      <c r="B26" s="29"/>
      <c r="C26" s="31"/>
      <c r="D26" s="31"/>
      <c r="E26" s="31"/>
    </row>
    <row r="27" spans="1:5">
      <c r="A27" s="29"/>
      <c r="B27" s="29"/>
      <c r="C27" s="31"/>
      <c r="D27" s="31"/>
      <c r="E27" s="31"/>
    </row>
    <row r="28" spans="1:5">
      <c r="A28" s="28" t="s">
        <v>124</v>
      </c>
      <c r="B28" s="29"/>
      <c r="C28" s="31"/>
      <c r="D28" s="31"/>
      <c r="E28" s="31"/>
    </row>
    <row r="29" spans="1:5">
      <c r="A29" s="29" t="s">
        <v>96</v>
      </c>
      <c r="B29" s="29"/>
      <c r="C29" s="31">
        <v>350000</v>
      </c>
      <c r="D29" s="31">
        <v>100000</v>
      </c>
      <c r="E29" s="31">
        <v>135000</v>
      </c>
    </row>
    <row r="30" spans="1:5">
      <c r="A30" s="29" t="s">
        <v>125</v>
      </c>
      <c r="B30" s="29"/>
      <c r="C30" s="31">
        <v>0</v>
      </c>
      <c r="D30" s="31">
        <v>37500</v>
      </c>
      <c r="E30" s="31">
        <v>0</v>
      </c>
    </row>
    <row r="31" spans="1:5" ht="17">
      <c r="A31" s="29" t="s">
        <v>81</v>
      </c>
      <c r="B31" s="29"/>
      <c r="C31" s="32">
        <v>25000</v>
      </c>
      <c r="D31" s="32">
        <v>40000</v>
      </c>
      <c r="E31" s="32">
        <v>30000</v>
      </c>
    </row>
    <row r="32" spans="1:5" ht="17">
      <c r="A32" s="29" t="s">
        <v>126</v>
      </c>
      <c r="B32" s="29"/>
      <c r="C32" s="32">
        <f>SUM(C25:C31)</f>
        <v>475000</v>
      </c>
      <c r="D32" s="32">
        <f t="shared" ref="D32:E32" si="2">SUM(D25:D31)</f>
        <v>252500</v>
      </c>
      <c r="E32" s="32">
        <f t="shared" si="2"/>
        <v>190000</v>
      </c>
    </row>
    <row r="33" spans="1:5" ht="17">
      <c r="A33" s="29" t="s">
        <v>127</v>
      </c>
      <c r="B33" s="29"/>
      <c r="C33" s="33">
        <f>C23+C32</f>
        <v>3860000</v>
      </c>
      <c r="D33" s="33">
        <f t="shared" ref="D33:E33" si="3">D23+D32</f>
        <v>1117500</v>
      </c>
      <c r="E33" s="33">
        <f t="shared" si="3"/>
        <v>1060000</v>
      </c>
    </row>
    <row r="34" spans="1:5">
      <c r="A34" s="29"/>
      <c r="B34" s="29"/>
      <c r="C34" s="29"/>
      <c r="D34" s="29"/>
      <c r="E34" s="29"/>
    </row>
    <row r="35" spans="1:5">
      <c r="A35" s="29"/>
      <c r="B35" s="29"/>
      <c r="C35" s="29"/>
      <c r="D35" s="29"/>
      <c r="E35" s="29"/>
    </row>
    <row r="36" spans="1:5">
      <c r="A36" s="29" t="s">
        <v>128</v>
      </c>
      <c r="B36" s="29"/>
      <c r="C36" s="29"/>
      <c r="D36" s="29"/>
      <c r="E36" s="29"/>
    </row>
    <row r="37" spans="1:5">
      <c r="A37" s="29"/>
      <c r="B37" s="29"/>
      <c r="C37" s="29"/>
      <c r="D37" s="29"/>
      <c r="E37" s="29"/>
    </row>
    <row r="38" spans="1:5">
      <c r="A38" s="29" t="s">
        <v>129</v>
      </c>
      <c r="B38" s="34" t="s">
        <v>130</v>
      </c>
      <c r="C38" s="35" t="s">
        <v>131</v>
      </c>
      <c r="D38" s="36" t="s">
        <v>120</v>
      </c>
      <c r="E38" s="36" t="s">
        <v>132</v>
      </c>
    </row>
    <row r="39" spans="1:5">
      <c r="B39" s="35"/>
      <c r="C39" s="37" t="s">
        <v>112</v>
      </c>
      <c r="D39" s="38" t="s">
        <v>112</v>
      </c>
      <c r="E39" s="35"/>
    </row>
    <row r="40" spans="1:5">
      <c r="A40" s="29" t="s">
        <v>133</v>
      </c>
      <c r="B40" s="39" t="s">
        <v>134</v>
      </c>
      <c r="C40" s="48">
        <v>750000</v>
      </c>
      <c r="D40" s="48">
        <v>200000</v>
      </c>
      <c r="E40" s="40">
        <v>0.8</v>
      </c>
    </row>
    <row r="41" spans="1:5">
      <c r="A41" s="29" t="s">
        <v>135</v>
      </c>
      <c r="B41" s="39" t="s">
        <v>136</v>
      </c>
      <c r="C41" s="48">
        <v>300000</v>
      </c>
      <c r="D41" s="48">
        <v>300000</v>
      </c>
      <c r="E41" s="40">
        <v>0.3</v>
      </c>
    </row>
    <row r="42" spans="1:5">
      <c r="A42" s="29"/>
      <c r="B42" s="29"/>
      <c r="C42" s="29"/>
      <c r="D42" s="29"/>
      <c r="E42" s="29"/>
    </row>
    <row r="43" spans="1:5">
      <c r="A43" s="29" t="s">
        <v>137</v>
      </c>
      <c r="B43" s="29"/>
      <c r="C43" s="29"/>
      <c r="D43" s="29"/>
      <c r="E43" s="29"/>
    </row>
    <row r="44" spans="1:5">
      <c r="A44" s="29"/>
      <c r="B44" s="29"/>
      <c r="C44" s="29"/>
      <c r="D44" s="29"/>
      <c r="E44" s="29"/>
    </row>
    <row r="45" spans="1:5">
      <c r="A45" s="29" t="s">
        <v>138</v>
      </c>
      <c r="B45" s="29"/>
      <c r="C45" s="29"/>
      <c r="D45" s="29"/>
      <c r="E45" s="29"/>
    </row>
    <row r="46" spans="1:5">
      <c r="A46" s="29" t="s">
        <v>139</v>
      </c>
      <c r="B46" s="29"/>
      <c r="C46" s="29"/>
      <c r="D46" s="29"/>
      <c r="E46" s="29"/>
    </row>
    <row r="47" spans="1:5">
      <c r="A47" s="29"/>
      <c r="B47" s="29"/>
      <c r="C47" s="29"/>
      <c r="D47" s="29"/>
      <c r="E47" s="29"/>
    </row>
    <row r="48" spans="1:5">
      <c r="A48" s="29" t="s">
        <v>140</v>
      </c>
      <c r="B48" s="29"/>
      <c r="C48" s="29"/>
      <c r="D48" s="29"/>
      <c r="E48" s="29"/>
    </row>
    <row r="49" spans="1:5">
      <c r="A49" s="29" t="s">
        <v>141</v>
      </c>
      <c r="B49" s="29"/>
      <c r="C49" s="29"/>
      <c r="D49" s="29"/>
      <c r="E49" s="29"/>
    </row>
    <row r="50" spans="1:5">
      <c r="A50" s="29"/>
      <c r="B50" s="29"/>
      <c r="C50" s="29"/>
      <c r="D50" s="29"/>
      <c r="E50" s="29"/>
    </row>
    <row r="51" spans="1:5">
      <c r="A51" s="29" t="s">
        <v>142</v>
      </c>
      <c r="B51" s="29"/>
      <c r="C51" s="29"/>
      <c r="D51" s="29"/>
      <c r="E51" s="29"/>
    </row>
    <row r="52" spans="1:5">
      <c r="A52" s="29" t="s">
        <v>143</v>
      </c>
      <c r="B52" s="29"/>
      <c r="C52" s="29"/>
      <c r="D52" s="29"/>
      <c r="E52" s="29"/>
    </row>
    <row r="53" spans="1:5">
      <c r="A53" s="29"/>
      <c r="B53" s="29"/>
      <c r="C53" s="29"/>
      <c r="D53" s="29"/>
      <c r="E53" s="29"/>
    </row>
    <row r="54" spans="1:5">
      <c r="A54" s="29" t="s">
        <v>144</v>
      </c>
      <c r="B54" s="29"/>
      <c r="C54" s="29"/>
      <c r="D54" s="29"/>
      <c r="E54" s="29"/>
    </row>
    <row r="55" spans="1:5">
      <c r="A55" s="29" t="s">
        <v>145</v>
      </c>
      <c r="B55" s="29"/>
      <c r="C55" s="29"/>
      <c r="D55" s="29"/>
      <c r="E55" s="29"/>
    </row>
    <row r="56" spans="1:5">
      <c r="A56" s="29" t="s">
        <v>146</v>
      </c>
      <c r="B56" s="29"/>
      <c r="C56" s="29"/>
      <c r="D56" s="29"/>
      <c r="E56" s="29"/>
    </row>
    <row r="57" spans="1:5">
      <c r="A57" s="29"/>
      <c r="B57" s="29"/>
      <c r="C57" s="29"/>
      <c r="D57" s="29"/>
      <c r="E57" s="29"/>
    </row>
    <row r="58" spans="1:5">
      <c r="A58" s="29" t="s">
        <v>147</v>
      </c>
      <c r="B58" s="29"/>
      <c r="C58" s="29"/>
      <c r="D58" s="29"/>
      <c r="E58" s="29"/>
    </row>
    <row r="59" spans="1:5">
      <c r="A59" s="29" t="s">
        <v>148</v>
      </c>
      <c r="B59" s="29"/>
      <c r="C59" s="29"/>
      <c r="D59" s="29"/>
      <c r="E59" s="29"/>
    </row>
    <row r="60" spans="1:5">
      <c r="A60" s="29"/>
      <c r="B60" s="29"/>
      <c r="C60" s="29"/>
      <c r="D60" s="29"/>
      <c r="E60" s="29"/>
    </row>
    <row r="61" spans="1:5">
      <c r="A61" s="29" t="s">
        <v>149</v>
      </c>
      <c r="B61" s="29"/>
      <c r="C61" s="29"/>
      <c r="D61" s="29"/>
      <c r="E61" s="29"/>
    </row>
    <row r="62" spans="1:5">
      <c r="A62" s="29" t="s">
        <v>150</v>
      </c>
      <c r="B62" s="29"/>
      <c r="C62" s="29"/>
      <c r="D62" s="29"/>
      <c r="E62" s="29"/>
    </row>
    <row r="63" spans="1:5">
      <c r="A63" s="29"/>
      <c r="B63" s="29"/>
      <c r="C63" s="29"/>
      <c r="D63" s="29"/>
      <c r="E63" s="29"/>
    </row>
    <row r="64" spans="1:5">
      <c r="A64" s="29" t="s">
        <v>151</v>
      </c>
      <c r="B64" s="29"/>
      <c r="C64" s="29"/>
      <c r="D64" s="29"/>
      <c r="E64" s="29"/>
    </row>
    <row r="65" spans="1:5">
      <c r="A65" s="29"/>
      <c r="C65" s="29"/>
      <c r="D65" s="41" t="s">
        <v>112</v>
      </c>
      <c r="E65" s="29"/>
    </row>
    <row r="66" spans="1:5" ht="25" customHeight="1">
      <c r="A66" s="39" t="s">
        <v>152</v>
      </c>
      <c r="B66" s="29"/>
      <c r="C66" s="29"/>
      <c r="D66" s="31">
        <v>25000</v>
      </c>
      <c r="E66" s="29"/>
    </row>
    <row r="67" spans="1:5">
      <c r="A67" s="29" t="s">
        <v>153</v>
      </c>
      <c r="B67" s="29"/>
      <c r="C67" s="29"/>
      <c r="D67" s="31">
        <v>25000</v>
      </c>
      <c r="E67" s="29"/>
    </row>
    <row r="68" spans="1:5">
      <c r="A68" s="29"/>
      <c r="B68" s="29"/>
      <c r="C68" s="29"/>
      <c r="D68" s="29"/>
      <c r="E68" s="29"/>
    </row>
    <row r="69" spans="1:5">
      <c r="A69" s="11" t="s">
        <v>154</v>
      </c>
    </row>
    <row r="70" spans="1:5">
      <c r="A70" s="11" t="s">
        <v>155</v>
      </c>
    </row>
    <row r="72" spans="1:5">
      <c r="A72" s="11" t="s">
        <v>156</v>
      </c>
    </row>
    <row r="74" spans="1:5">
      <c r="A74" s="11" t="s">
        <v>157</v>
      </c>
    </row>
    <row r="75" spans="1:5">
      <c r="A75" s="11" t="s">
        <v>158</v>
      </c>
    </row>
    <row r="77" spans="1:5">
      <c r="A77" s="11" t="s">
        <v>159</v>
      </c>
    </row>
    <row r="78" spans="1:5">
      <c r="A78" s="11" t="s">
        <v>160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760F-1D05-419E-87B6-02E9953257A2}">
  <dimension ref="B1:B9"/>
  <sheetViews>
    <sheetView workbookViewId="0">
      <selection activeCell="O12" sqref="O12"/>
    </sheetView>
  </sheetViews>
  <sheetFormatPr defaultRowHeight="15.5"/>
  <cols>
    <col min="1" max="1" width="5.6328125" style="11" customWidth="1"/>
    <col min="2" max="16384" width="8.7265625" style="11"/>
  </cols>
  <sheetData>
    <row r="1" spans="2:2">
      <c r="B1" s="11" t="s">
        <v>419</v>
      </c>
    </row>
    <row r="2" spans="2:2">
      <c r="B2" s="11" t="s">
        <v>420</v>
      </c>
    </row>
    <row r="3" spans="2:2">
      <c r="B3" s="11" t="s">
        <v>422</v>
      </c>
    </row>
    <row r="4" spans="2:2">
      <c r="B4" s="11" t="s">
        <v>421</v>
      </c>
    </row>
    <row r="5" spans="2:2">
      <c r="B5" s="11" t="s">
        <v>423</v>
      </c>
    </row>
    <row r="6" spans="2:2">
      <c r="B6" s="11" t="s">
        <v>424</v>
      </c>
    </row>
    <row r="7" spans="2:2">
      <c r="B7" s="11" t="s">
        <v>425</v>
      </c>
    </row>
    <row r="8" spans="2:2">
      <c r="B8" s="11" t="s">
        <v>426</v>
      </c>
    </row>
    <row r="9" spans="2:2">
      <c r="B9" s="11" t="s">
        <v>427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715E-F760-4828-8394-297AC9FCDB44}">
  <dimension ref="A2:G18"/>
  <sheetViews>
    <sheetView topLeftCell="A40" workbookViewId="0">
      <selection activeCell="H5" sqref="H5"/>
    </sheetView>
  </sheetViews>
  <sheetFormatPr defaultRowHeight="14.5"/>
  <cols>
    <col min="1" max="1" width="21.36328125" customWidth="1"/>
    <col min="2" max="2" width="18" customWidth="1"/>
    <col min="3" max="3" width="35.08984375" bestFit="1" customWidth="1"/>
  </cols>
  <sheetData>
    <row r="2" spans="2:7">
      <c r="B2" t="str">
        <f>A11&amp;" "&amp;B11</f>
        <v xml:space="preserve"> </v>
      </c>
      <c r="C2" t="str">
        <f t="shared" ref="C2:D2" si="0">B11&amp;" "&amp;C11</f>
        <v xml:space="preserve"> </v>
      </c>
      <c r="D2" t="str">
        <f t="shared" si="0"/>
        <v xml:space="preserve"> </v>
      </c>
    </row>
    <row r="12" spans="2:7" ht="14.5" customHeight="1"/>
    <row r="14" spans="2:7">
      <c r="E14" s="175"/>
      <c r="F14" s="175"/>
      <c r="G14" s="175"/>
    </row>
    <row r="16" spans="2:7">
      <c r="C16" s="175"/>
    </row>
    <row r="17" spans="1:3">
      <c r="C17" s="175"/>
    </row>
    <row r="18" spans="1:3">
      <c r="A18" s="175"/>
      <c r="B18" s="175"/>
      <c r="C18" s="175"/>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5152-74EB-4B9D-944D-CE26A4126867}">
  <dimension ref="J59:K60"/>
  <sheetViews>
    <sheetView topLeftCell="A37" workbookViewId="0">
      <selection activeCell="L1" sqref="L1:BK1048576"/>
    </sheetView>
  </sheetViews>
  <sheetFormatPr defaultRowHeight="14.5"/>
  <cols>
    <col min="10" max="10" width="30.1796875" customWidth="1"/>
  </cols>
  <sheetData>
    <row r="59" spans="10:11">
      <c r="J59" t="s">
        <v>402</v>
      </c>
      <c r="K59">
        <f>(3/5)*(80000/10)*75%</f>
        <v>3600</v>
      </c>
    </row>
    <row r="60" spans="10:11">
      <c r="J60" t="s">
        <v>403</v>
      </c>
      <c r="K60">
        <v>3600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E7D0-F496-4396-BED7-CC6E21A090ED}">
  <dimension ref="A1:C69"/>
  <sheetViews>
    <sheetView topLeftCell="A90" workbookViewId="0">
      <selection activeCell="E40" sqref="E1:Z1048576"/>
    </sheetView>
  </sheetViews>
  <sheetFormatPr defaultColWidth="9.1796875" defaultRowHeight="15.5"/>
  <cols>
    <col min="1" max="1" width="67.7265625" style="11" customWidth="1"/>
    <col min="2" max="2" width="14.81640625" style="51" bestFit="1" customWidth="1"/>
    <col min="3" max="3" width="12.54296875" style="51" bestFit="1" customWidth="1"/>
    <col min="4" max="16384" width="9.1796875" style="11"/>
  </cols>
  <sheetData>
    <row r="1" spans="1:3">
      <c r="A1" s="11" t="s">
        <v>0</v>
      </c>
    </row>
    <row r="2" spans="1:3">
      <c r="A2" s="11" t="s">
        <v>242</v>
      </c>
    </row>
    <row r="3" spans="1:3">
      <c r="A3" s="11" t="s">
        <v>243</v>
      </c>
    </row>
    <row r="4" spans="1:3">
      <c r="A4" s="11" t="s">
        <v>0</v>
      </c>
    </row>
    <row r="5" spans="1:3">
      <c r="A5" s="11" t="s">
        <v>244</v>
      </c>
    </row>
    <row r="6" spans="1:3">
      <c r="A6" s="11" t="s">
        <v>0</v>
      </c>
    </row>
    <row r="7" spans="1:3">
      <c r="B7" s="51">
        <v>2023</v>
      </c>
      <c r="C7" s="51">
        <v>2022</v>
      </c>
    </row>
    <row r="8" spans="1:3">
      <c r="B8" s="51" t="s">
        <v>245</v>
      </c>
      <c r="C8" s="51" t="s">
        <v>241</v>
      </c>
    </row>
    <row r="9" spans="1:3">
      <c r="A9" s="11" t="s">
        <v>246</v>
      </c>
    </row>
    <row r="10" spans="1:3">
      <c r="A10" s="15" t="s">
        <v>59</v>
      </c>
    </row>
    <row r="11" spans="1:3">
      <c r="A11" s="11" t="s">
        <v>60</v>
      </c>
      <c r="B11" s="51">
        <v>7510</v>
      </c>
      <c r="C11" s="52">
        <v>5180</v>
      </c>
    </row>
    <row r="12" spans="1:3">
      <c r="A12" s="11" t="s">
        <v>61</v>
      </c>
      <c r="B12" s="51">
        <v>1540</v>
      </c>
      <c r="C12" s="52">
        <v>1160</v>
      </c>
    </row>
    <row r="13" spans="1:3">
      <c r="A13" s="11" t="s">
        <v>247</v>
      </c>
      <c r="B13" s="51">
        <v>400</v>
      </c>
      <c r="C13" s="51">
        <v>290</v>
      </c>
    </row>
    <row r="14" spans="1:3">
      <c r="A14" s="11" t="s">
        <v>248</v>
      </c>
      <c r="B14" s="52">
        <v>9450</v>
      </c>
      <c r="C14" s="52">
        <v>6630</v>
      </c>
    </row>
    <row r="15" spans="1:3">
      <c r="A15" s="11" t="s">
        <v>64</v>
      </c>
    </row>
    <row r="16" spans="1:3">
      <c r="A16" s="11" t="s">
        <v>223</v>
      </c>
      <c r="B16" s="52">
        <v>1360</v>
      </c>
      <c r="C16" s="52">
        <v>1290</v>
      </c>
    </row>
    <row r="17" spans="1:3">
      <c r="A17" s="11" t="s">
        <v>224</v>
      </c>
      <c r="B17" s="52">
        <v>1430</v>
      </c>
      <c r="C17" s="52">
        <v>1250</v>
      </c>
    </row>
    <row r="18" spans="1:3">
      <c r="A18" s="11" t="s">
        <v>249</v>
      </c>
      <c r="B18" s="52">
        <v>1060</v>
      </c>
      <c r="C18" s="51">
        <v>880</v>
      </c>
    </row>
    <row r="19" spans="1:3">
      <c r="A19" s="53" t="s">
        <v>250</v>
      </c>
      <c r="B19" s="52">
        <f t="shared" ref="B19:C19" si="0">SUM(B16:B18)</f>
        <v>3850</v>
      </c>
      <c r="C19" s="52">
        <f t="shared" si="0"/>
        <v>3420</v>
      </c>
    </row>
    <row r="20" spans="1:3" ht="16" thickBot="1">
      <c r="A20" s="54" t="s">
        <v>251</v>
      </c>
      <c r="B20" s="55">
        <f>SUM(B19,B14)</f>
        <v>13300</v>
      </c>
      <c r="C20" s="55">
        <f>SUM(C19,C14)</f>
        <v>10050</v>
      </c>
    </row>
    <row r="21" spans="1:3" ht="16" thickTop="1">
      <c r="A21" s="15" t="s">
        <v>69</v>
      </c>
    </row>
    <row r="22" spans="1:3">
      <c r="A22" s="15" t="s">
        <v>70</v>
      </c>
    </row>
    <row r="23" spans="1:3">
      <c r="A23" s="53" t="s">
        <v>71</v>
      </c>
      <c r="B23" s="52">
        <v>4000</v>
      </c>
      <c r="C23" s="52">
        <v>2000</v>
      </c>
    </row>
    <row r="24" spans="1:3">
      <c r="A24" s="53" t="s">
        <v>226</v>
      </c>
      <c r="B24" s="52">
        <v>400</v>
      </c>
      <c r="C24" s="52">
        <v>200</v>
      </c>
    </row>
    <row r="25" spans="1:3">
      <c r="A25" s="53" t="s">
        <v>72</v>
      </c>
      <c r="B25" s="52">
        <v>800</v>
      </c>
      <c r="C25" s="51">
        <v>440</v>
      </c>
    </row>
    <row r="26" spans="1:3">
      <c r="A26" s="53" t="s">
        <v>252</v>
      </c>
      <c r="B26" s="52">
        <v>-570</v>
      </c>
      <c r="C26" s="52">
        <v>-330</v>
      </c>
    </row>
    <row r="27" spans="1:3">
      <c r="A27" s="53" t="s">
        <v>73</v>
      </c>
      <c r="B27" s="52">
        <v>1240</v>
      </c>
      <c r="C27" s="52">
        <v>1170</v>
      </c>
    </row>
    <row r="28" spans="1:3">
      <c r="A28" s="53" t="s">
        <v>253</v>
      </c>
      <c r="B28" s="52">
        <f>SUM(B23:B27)</f>
        <v>5870</v>
      </c>
      <c r="C28" s="52">
        <f>SUM(C23:C27)</f>
        <v>3480</v>
      </c>
    </row>
    <row r="29" spans="1:3">
      <c r="A29" s="53" t="s">
        <v>179</v>
      </c>
      <c r="B29" s="56">
        <v>2160</v>
      </c>
      <c r="C29" s="57">
        <v>1800</v>
      </c>
    </row>
    <row r="30" spans="1:3">
      <c r="A30" s="53" t="s">
        <v>254</v>
      </c>
      <c r="B30" s="52">
        <f>SUM(B28:B29)</f>
        <v>8030</v>
      </c>
      <c r="C30" s="52">
        <f>SUM(C28:C29)</f>
        <v>5280</v>
      </c>
    </row>
    <row r="31" spans="1:3">
      <c r="A31" s="58" t="s">
        <v>76</v>
      </c>
      <c r="B31" s="52"/>
      <c r="C31" s="52"/>
    </row>
    <row r="32" spans="1:3">
      <c r="A32" s="53" t="s">
        <v>255</v>
      </c>
      <c r="B32" s="52">
        <v>2070</v>
      </c>
      <c r="C32" s="52">
        <v>1590</v>
      </c>
    </row>
    <row r="33" spans="1:3">
      <c r="A33" s="59" t="s">
        <v>256</v>
      </c>
      <c r="B33" s="56">
        <v>990</v>
      </c>
      <c r="C33" s="57">
        <v>1020</v>
      </c>
    </row>
    <row r="34" spans="1:3">
      <c r="A34" s="59" t="s">
        <v>257</v>
      </c>
      <c r="B34" s="52">
        <f>SUM(B32:B33)</f>
        <v>3060</v>
      </c>
      <c r="C34" s="52">
        <f>SUM(C32:C33)</f>
        <v>2610</v>
      </c>
    </row>
    <row r="35" spans="1:3">
      <c r="A35" s="60" t="s">
        <v>124</v>
      </c>
      <c r="B35" s="52"/>
      <c r="C35" s="52"/>
    </row>
    <row r="36" spans="1:3">
      <c r="A36" s="59" t="s">
        <v>96</v>
      </c>
      <c r="B36" s="52">
        <v>1600</v>
      </c>
      <c r="C36" s="52">
        <v>1690</v>
      </c>
    </row>
    <row r="37" spans="1:3">
      <c r="A37" s="59" t="s">
        <v>81</v>
      </c>
      <c r="B37" s="56">
        <v>610</v>
      </c>
      <c r="C37" s="57">
        <v>470</v>
      </c>
    </row>
    <row r="38" spans="1:3">
      <c r="A38" s="59" t="s">
        <v>258</v>
      </c>
      <c r="B38" s="52">
        <f t="shared" ref="B38:C38" si="1">SUM(B36:B37)</f>
        <v>2210</v>
      </c>
      <c r="C38" s="52">
        <f t="shared" si="1"/>
        <v>2160</v>
      </c>
    </row>
    <row r="39" spans="1:3" ht="16" thickBot="1">
      <c r="A39" s="54" t="s">
        <v>259</v>
      </c>
      <c r="B39" s="55">
        <f>SUM(B38,B34,B30)</f>
        <v>13300</v>
      </c>
      <c r="C39" s="55">
        <f>SUM(C38,C34,C30)</f>
        <v>10050</v>
      </c>
    </row>
    <row r="40" spans="1:3" ht="16" thickTop="1"/>
    <row r="42" spans="1:3">
      <c r="A42" s="15" t="s">
        <v>260</v>
      </c>
    </row>
    <row r="44" spans="1:3">
      <c r="B44" s="51" t="s">
        <v>2</v>
      </c>
    </row>
    <row r="45" spans="1:3">
      <c r="A45" s="11" t="s">
        <v>5</v>
      </c>
      <c r="B45" s="11">
        <v>5640</v>
      </c>
    </row>
    <row r="46" spans="1:3">
      <c r="A46" s="11" t="s">
        <v>6</v>
      </c>
      <c r="B46" s="11">
        <v>-4160</v>
      </c>
    </row>
    <row r="47" spans="1:3">
      <c r="A47" s="11" t="s">
        <v>7</v>
      </c>
      <c r="B47" s="11">
        <f>SUM(B45:B46)</f>
        <v>1480</v>
      </c>
    </row>
    <row r="48" spans="1:3">
      <c r="A48" s="11" t="s">
        <v>8</v>
      </c>
      <c r="B48" s="11">
        <v>-340</v>
      </c>
    </row>
    <row r="49" spans="1:2">
      <c r="A49" s="11" t="s">
        <v>9</v>
      </c>
      <c r="B49" s="11">
        <v>-480</v>
      </c>
    </row>
    <row r="50" spans="1:2">
      <c r="A50" s="11" t="s">
        <v>10</v>
      </c>
      <c r="B50" s="11">
        <f>SUM(B47:B49)</f>
        <v>660</v>
      </c>
    </row>
    <row r="51" spans="1:2">
      <c r="A51" s="11" t="s">
        <v>11</v>
      </c>
      <c r="B51" s="11">
        <v>-160</v>
      </c>
    </row>
    <row r="52" spans="1:2">
      <c r="A52" s="11" t="s">
        <v>261</v>
      </c>
      <c r="B52" s="11">
        <v>240</v>
      </c>
    </row>
    <row r="53" spans="1:2">
      <c r="A53" s="11" t="s">
        <v>12</v>
      </c>
      <c r="B53" s="11">
        <f>SUM(B50:B52)</f>
        <v>740</v>
      </c>
    </row>
    <row r="54" spans="1:2">
      <c r="A54" s="49" t="s">
        <v>13</v>
      </c>
      <c r="B54" s="61">
        <v>-220</v>
      </c>
    </row>
    <row r="55" spans="1:2">
      <c r="A55" s="11" t="s">
        <v>29</v>
      </c>
      <c r="B55" s="11">
        <v>520</v>
      </c>
    </row>
    <row r="56" spans="1:2">
      <c r="A56" s="15" t="s">
        <v>262</v>
      </c>
      <c r="B56" s="11"/>
    </row>
    <row r="57" spans="1:2">
      <c r="A57" s="15" t="s">
        <v>263</v>
      </c>
    </row>
    <row r="58" spans="1:2">
      <c r="A58" s="11" t="s">
        <v>264</v>
      </c>
      <c r="B58" s="11">
        <v>360</v>
      </c>
    </row>
    <row r="59" spans="1:2">
      <c r="A59" s="15" t="s">
        <v>265</v>
      </c>
    </row>
    <row r="60" spans="1:2">
      <c r="A60" s="11" t="s">
        <v>266</v>
      </c>
      <c r="B60" s="44">
        <v>-300</v>
      </c>
    </row>
    <row r="61" spans="1:2">
      <c r="A61" s="11" t="s">
        <v>89</v>
      </c>
      <c r="B61" s="44">
        <f>SUM(B55:B60)</f>
        <v>580</v>
      </c>
    </row>
    <row r="62" spans="1:2">
      <c r="A62" s="15" t="s">
        <v>238</v>
      </c>
    </row>
    <row r="63" spans="1:2">
      <c r="A63" s="11" t="s">
        <v>239</v>
      </c>
      <c r="B63" s="11">
        <v>440</v>
      </c>
    </row>
    <row r="64" spans="1:2">
      <c r="A64" s="11" t="s">
        <v>267</v>
      </c>
      <c r="B64" s="11">
        <v>80</v>
      </c>
    </row>
    <row r="65" spans="1:2">
      <c r="B65" s="11">
        <f>SUM(B63:B64)</f>
        <v>520</v>
      </c>
    </row>
    <row r="66" spans="1:2">
      <c r="A66" s="15" t="s">
        <v>240</v>
      </c>
      <c r="B66" s="11"/>
    </row>
    <row r="67" spans="1:2">
      <c r="A67" s="11" t="s">
        <v>239</v>
      </c>
      <c r="B67" s="11">
        <v>560</v>
      </c>
    </row>
    <row r="68" spans="1:2">
      <c r="A68" s="11" t="s">
        <v>267</v>
      </c>
      <c r="B68" s="44">
        <v>20</v>
      </c>
    </row>
    <row r="69" spans="1:2">
      <c r="B69" s="44">
        <f>SUM(B67:B68)</f>
        <v>580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697F-6350-47E6-B3BD-E41184AB4557}">
  <dimension ref="A1:C53"/>
  <sheetViews>
    <sheetView topLeftCell="A88" workbookViewId="0">
      <selection activeCell="B86" sqref="B86"/>
    </sheetView>
  </sheetViews>
  <sheetFormatPr defaultColWidth="9.1796875" defaultRowHeight="15.5"/>
  <cols>
    <col min="1" max="1" width="68" style="62" bestFit="1" customWidth="1"/>
    <col min="2" max="2" width="21.26953125" style="63" customWidth="1"/>
    <col min="3" max="3" width="14.7265625" style="63" customWidth="1"/>
    <col min="4" max="16384" width="9.1796875" style="62"/>
  </cols>
  <sheetData>
    <row r="1" spans="1:3">
      <c r="A1" s="62" t="s">
        <v>268</v>
      </c>
    </row>
    <row r="2" spans="1:3">
      <c r="A2" s="62" t="s">
        <v>269</v>
      </c>
    </row>
    <row r="3" spans="1:3">
      <c r="C3" s="63">
        <v>2015</v>
      </c>
    </row>
    <row r="4" spans="1:3">
      <c r="C4" s="63" t="s">
        <v>270</v>
      </c>
    </row>
    <row r="5" spans="1:3">
      <c r="A5" s="62" t="s">
        <v>169</v>
      </c>
      <c r="C5" s="64">
        <v>31116</v>
      </c>
    </row>
    <row r="6" spans="1:3">
      <c r="A6" s="62" t="s">
        <v>6</v>
      </c>
      <c r="C6" s="64">
        <v>-22936</v>
      </c>
    </row>
    <row r="7" spans="1:3">
      <c r="A7" s="62" t="s">
        <v>211</v>
      </c>
      <c r="C7" s="64">
        <v>8180</v>
      </c>
    </row>
    <row r="8" spans="1:3">
      <c r="A8" s="62" t="s">
        <v>271</v>
      </c>
      <c r="C8" s="63">
        <v>160</v>
      </c>
    </row>
    <row r="9" spans="1:3">
      <c r="A9" s="62" t="s">
        <v>216</v>
      </c>
      <c r="C9" s="63" t="s">
        <v>272</v>
      </c>
    </row>
    <row r="10" spans="1:3">
      <c r="C10" s="63" t="s">
        <v>273</v>
      </c>
    </row>
    <row r="11" spans="1:3">
      <c r="A11" s="62" t="s">
        <v>274</v>
      </c>
      <c r="B11" s="63" t="s">
        <v>275</v>
      </c>
    </row>
    <row r="12" spans="1:3">
      <c r="A12" s="62" t="s">
        <v>276</v>
      </c>
      <c r="B12" s="63" t="s">
        <v>277</v>
      </c>
    </row>
    <row r="13" spans="1:3">
      <c r="A13" s="62" t="s">
        <v>278</v>
      </c>
      <c r="B13" s="63" t="s">
        <v>279</v>
      </c>
    </row>
    <row r="14" spans="1:3">
      <c r="A14" s="62" t="s">
        <v>203</v>
      </c>
      <c r="B14" s="63">
        <v>600</v>
      </c>
      <c r="C14" s="64">
        <v>-5980</v>
      </c>
    </row>
    <row r="15" spans="1:3">
      <c r="A15" s="62" t="s">
        <v>218</v>
      </c>
      <c r="C15" s="63" t="s">
        <v>280</v>
      </c>
    </row>
    <row r="16" spans="1:3">
      <c r="A16" s="62" t="s">
        <v>281</v>
      </c>
      <c r="C16" s="63" t="s">
        <v>282</v>
      </c>
    </row>
    <row r="17" spans="1:3">
      <c r="A17" s="62" t="s">
        <v>14</v>
      </c>
      <c r="C17" s="63" t="s">
        <v>283</v>
      </c>
    </row>
    <row r="18" spans="1:3">
      <c r="A18" s="62" t="s">
        <v>284</v>
      </c>
      <c r="C18" s="63" t="s">
        <v>285</v>
      </c>
    </row>
    <row r="19" spans="1:3">
      <c r="A19" s="62" t="s">
        <v>286</v>
      </c>
      <c r="C19" s="63" t="s">
        <v>287</v>
      </c>
    </row>
    <row r="20" spans="1:3">
      <c r="C20" s="63" t="s">
        <v>283</v>
      </c>
    </row>
    <row r="24" spans="1:3">
      <c r="A24" s="14" t="s">
        <v>288</v>
      </c>
      <c r="B24" s="65">
        <v>2015</v>
      </c>
      <c r="C24" s="65">
        <v>2014</v>
      </c>
    </row>
    <row r="25" spans="1:3">
      <c r="B25" s="65" t="s">
        <v>289</v>
      </c>
      <c r="C25" s="65" t="s">
        <v>290</v>
      </c>
    </row>
    <row r="26" spans="1:3">
      <c r="A26" s="14" t="s">
        <v>59</v>
      </c>
    </row>
    <row r="27" spans="1:3">
      <c r="A27" s="14" t="s">
        <v>291</v>
      </c>
      <c r="B27" s="63">
        <v>3080</v>
      </c>
      <c r="C27" s="63">
        <v>2480</v>
      </c>
    </row>
    <row r="28" spans="1:3">
      <c r="A28" s="14" t="s">
        <v>292</v>
      </c>
      <c r="B28" s="63">
        <v>1960</v>
      </c>
      <c r="C28" s="66">
        <v>1560</v>
      </c>
    </row>
    <row r="29" spans="1:3">
      <c r="A29" s="14" t="s">
        <v>293</v>
      </c>
    </row>
    <row r="30" spans="1:3">
      <c r="A30" s="14" t="s">
        <v>294</v>
      </c>
      <c r="B30" s="65">
        <v>520</v>
      </c>
      <c r="C30" s="65">
        <v>400</v>
      </c>
    </row>
    <row r="31" spans="1:3">
      <c r="A31" s="14" t="s">
        <v>295</v>
      </c>
      <c r="B31" s="65">
        <v>0</v>
      </c>
      <c r="C31" s="65">
        <v>200</v>
      </c>
    </row>
    <row r="32" spans="1:3">
      <c r="B32" s="66">
        <v>5560</v>
      </c>
      <c r="C32" s="66">
        <v>4640</v>
      </c>
    </row>
    <row r="33" spans="1:3">
      <c r="A33" s="22" t="s">
        <v>64</v>
      </c>
    </row>
    <row r="34" spans="1:3">
      <c r="A34" s="14" t="s">
        <v>296</v>
      </c>
      <c r="B34" s="66">
        <v>1400</v>
      </c>
      <c r="C34" s="66">
        <v>1016</v>
      </c>
    </row>
    <row r="35" spans="1:3">
      <c r="A35" s="14" t="s">
        <v>224</v>
      </c>
      <c r="B35" s="66">
        <v>2920</v>
      </c>
      <c r="C35" s="66">
        <v>2320</v>
      </c>
    </row>
    <row r="36" spans="1:3">
      <c r="A36" s="14" t="s">
        <v>297</v>
      </c>
      <c r="B36" s="65">
        <v>400</v>
      </c>
      <c r="C36" s="66">
        <v>0</v>
      </c>
    </row>
    <row r="37" spans="1:3">
      <c r="A37" s="14" t="s">
        <v>298</v>
      </c>
      <c r="B37" s="65">
        <v>16</v>
      </c>
      <c r="C37" s="65">
        <v>8</v>
      </c>
    </row>
    <row r="38" spans="1:3">
      <c r="A38" s="22" t="s">
        <v>68</v>
      </c>
      <c r="B38" s="67">
        <v>10296</v>
      </c>
      <c r="C38" s="67">
        <v>7984</v>
      </c>
    </row>
    <row r="39" spans="1:3">
      <c r="A39" s="22" t="s">
        <v>299</v>
      </c>
    </row>
    <row r="40" spans="1:3">
      <c r="A40" s="14" t="s">
        <v>225</v>
      </c>
      <c r="B40" s="66">
        <v>1680</v>
      </c>
      <c r="C40" s="66">
        <v>1280</v>
      </c>
    </row>
    <row r="41" spans="1:3">
      <c r="A41" s="14" t="s">
        <v>226</v>
      </c>
      <c r="B41" s="66">
        <v>1200</v>
      </c>
      <c r="C41" s="66">
        <v>1120</v>
      </c>
    </row>
    <row r="42" spans="1:3">
      <c r="A42" s="14" t="s">
        <v>300</v>
      </c>
      <c r="B42" s="65">
        <v>800</v>
      </c>
      <c r="C42" s="65">
        <v>728</v>
      </c>
    </row>
    <row r="43" spans="1:3">
      <c r="A43" s="14" t="s">
        <v>301</v>
      </c>
      <c r="B43" s="66">
        <v>1400</v>
      </c>
      <c r="C43" s="65">
        <v>960</v>
      </c>
    </row>
    <row r="44" spans="1:3">
      <c r="B44" s="66">
        <v>5088</v>
      </c>
      <c r="C44" s="66">
        <v>4088</v>
      </c>
    </row>
    <row r="45" spans="1:3">
      <c r="A45" s="14" t="s">
        <v>286</v>
      </c>
      <c r="B45" s="65">
        <v>400</v>
      </c>
      <c r="C45" s="65">
        <v>240</v>
      </c>
    </row>
    <row r="46" spans="1:3">
      <c r="A46" s="14" t="s">
        <v>302</v>
      </c>
    </row>
    <row r="47" spans="1:3">
      <c r="A47" s="14" t="s">
        <v>303</v>
      </c>
      <c r="B47" s="66">
        <v>1360</v>
      </c>
      <c r="C47" s="65">
        <v>400</v>
      </c>
    </row>
    <row r="48" spans="1:3">
      <c r="A48" s="14" t="s">
        <v>79</v>
      </c>
    </row>
    <row r="49" spans="1:3">
      <c r="A49" s="14" t="s">
        <v>231</v>
      </c>
      <c r="B49" s="66">
        <v>1616</v>
      </c>
      <c r="C49" s="66">
        <v>1932</v>
      </c>
    </row>
    <row r="50" spans="1:3">
      <c r="A50" s="14" t="s">
        <v>304</v>
      </c>
      <c r="B50" s="65">
        <v>200</v>
      </c>
      <c r="C50" s="65">
        <v>200</v>
      </c>
    </row>
    <row r="51" spans="1:3">
      <c r="A51" s="14" t="s">
        <v>305</v>
      </c>
      <c r="B51" s="65">
        <v>680</v>
      </c>
      <c r="C51" s="65">
        <v>784</v>
      </c>
    </row>
    <row r="52" spans="1:3">
      <c r="A52" s="14" t="s">
        <v>306</v>
      </c>
      <c r="B52" s="65">
        <v>960</v>
      </c>
      <c r="C52" s="65">
        <v>880</v>
      </c>
    </row>
    <row r="53" spans="1:3">
      <c r="A53" s="14" t="s">
        <v>307</v>
      </c>
      <c r="B53" s="67">
        <v>10296</v>
      </c>
      <c r="C53" s="67">
        <v>7984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38BD-ECF8-429D-8750-E0C3E388C7B5}">
  <dimension ref="A1:XEF68"/>
  <sheetViews>
    <sheetView topLeftCell="A56" workbookViewId="0">
      <selection activeCell="F49" sqref="F1:Z1048576"/>
    </sheetView>
  </sheetViews>
  <sheetFormatPr defaultColWidth="9.1796875" defaultRowHeight="15.5"/>
  <cols>
    <col min="1" max="1" width="33" style="62" customWidth="1"/>
    <col min="2" max="4" width="12.54296875" style="62" customWidth="1"/>
    <col min="5" max="16384" width="9.1796875" style="62"/>
  </cols>
  <sheetData>
    <row r="1" spans="1:4" ht="15" customHeight="1">
      <c r="A1" s="68" t="s">
        <v>308</v>
      </c>
    </row>
    <row r="2" spans="1:4" ht="15" customHeight="1">
      <c r="A2" s="68" t="s">
        <v>401</v>
      </c>
    </row>
    <row r="3" spans="1:4" ht="15" customHeight="1">
      <c r="A3" s="68" t="s">
        <v>309</v>
      </c>
    </row>
    <row r="4" spans="1:4" ht="15" customHeight="1"/>
    <row r="5" spans="1:4">
      <c r="A5" s="69"/>
      <c r="B5" s="70" t="s">
        <v>310</v>
      </c>
      <c r="C5" s="69"/>
      <c r="D5" s="69"/>
    </row>
    <row r="6" spans="1:4">
      <c r="A6" s="68" t="s">
        <v>311</v>
      </c>
      <c r="B6" s="73" t="s">
        <v>312</v>
      </c>
      <c r="C6" s="73" t="s">
        <v>313</v>
      </c>
      <c r="D6" s="73" t="s">
        <v>314</v>
      </c>
    </row>
    <row r="7" spans="1:4" ht="16" thickBot="1">
      <c r="A7" s="153" t="s">
        <v>311</v>
      </c>
      <c r="B7" s="153" t="s">
        <v>212</v>
      </c>
      <c r="C7" s="153" t="s">
        <v>212</v>
      </c>
      <c r="D7" s="153" t="s">
        <v>212</v>
      </c>
    </row>
    <row r="8" spans="1:4">
      <c r="A8" s="68" t="s">
        <v>315</v>
      </c>
      <c r="B8" s="154">
        <v>3600</v>
      </c>
      <c r="C8" s="154">
        <v>1500</v>
      </c>
      <c r="D8" s="154">
        <v>1000</v>
      </c>
    </row>
    <row r="9" spans="1:4">
      <c r="A9" s="68" t="s">
        <v>316</v>
      </c>
      <c r="B9" s="155">
        <v>-1400</v>
      </c>
      <c r="C9" s="81">
        <v>-600</v>
      </c>
      <c r="D9" s="81">
        <v>-400</v>
      </c>
    </row>
    <row r="10" spans="1:4">
      <c r="A10" s="68" t="s">
        <v>317</v>
      </c>
      <c r="B10" s="154">
        <f>SUM(B8:B9)</f>
        <v>2200</v>
      </c>
      <c r="C10" s="154">
        <f t="shared" ref="C10:D10" si="0">SUM(C8:C9)</f>
        <v>900</v>
      </c>
      <c r="D10" s="154">
        <f t="shared" si="0"/>
        <v>600</v>
      </c>
    </row>
    <row r="11" spans="1:4">
      <c r="A11" s="68" t="s">
        <v>237</v>
      </c>
      <c r="B11" s="71">
        <v>150</v>
      </c>
      <c r="C11" s="68">
        <v>0</v>
      </c>
      <c r="D11" s="68">
        <v>0</v>
      </c>
    </row>
    <row r="12" spans="1:4">
      <c r="A12" s="68" t="s">
        <v>9</v>
      </c>
      <c r="B12" s="68">
        <v>-500</v>
      </c>
      <c r="C12" s="68">
        <v>-330</v>
      </c>
      <c r="D12" s="68">
        <v>-200</v>
      </c>
    </row>
    <row r="13" spans="1:4">
      <c r="A13" s="68" t="s">
        <v>214</v>
      </c>
      <c r="B13" s="68">
        <v>-200</v>
      </c>
      <c r="C13" s="68">
        <v>-120</v>
      </c>
      <c r="D13" s="68">
        <v>-100</v>
      </c>
    </row>
    <row r="14" spans="1:4">
      <c r="A14" s="68" t="s">
        <v>318</v>
      </c>
      <c r="B14" s="81">
        <v>-80</v>
      </c>
      <c r="C14" s="81">
        <v>-60</v>
      </c>
      <c r="D14" s="68">
        <v>-40</v>
      </c>
    </row>
    <row r="15" spans="1:4">
      <c r="A15" s="68" t="s">
        <v>218</v>
      </c>
      <c r="B15" s="154">
        <f>SUM(B10:B14)</f>
        <v>1570</v>
      </c>
      <c r="C15" s="154">
        <f t="shared" ref="C15:D15" si="1">SUM(C10:C14)</f>
        <v>390</v>
      </c>
      <c r="D15" s="154">
        <f t="shared" si="1"/>
        <v>260</v>
      </c>
    </row>
    <row r="16" spans="1:4">
      <c r="A16" s="68" t="s">
        <v>13</v>
      </c>
      <c r="B16" s="81">
        <v>-300</v>
      </c>
      <c r="C16" s="81">
        <v>-150</v>
      </c>
      <c r="D16" s="68">
        <v>-80</v>
      </c>
    </row>
    <row r="17" spans="1:4">
      <c r="A17" s="68" t="s">
        <v>319</v>
      </c>
      <c r="B17" s="154">
        <f>SUM(B15:B16)</f>
        <v>1270</v>
      </c>
      <c r="C17" s="154">
        <f t="shared" ref="C17:D17" si="2">SUM(C15:C16)</f>
        <v>240</v>
      </c>
      <c r="D17" s="154">
        <f t="shared" si="2"/>
        <v>180</v>
      </c>
    </row>
    <row r="18" spans="1:4">
      <c r="A18" s="68" t="s">
        <v>320</v>
      </c>
      <c r="B18" s="81">
        <v>-600</v>
      </c>
      <c r="C18" s="81">
        <v>-120</v>
      </c>
      <c r="D18" s="81">
        <v>-100</v>
      </c>
    </row>
    <row r="19" spans="1:4" ht="16" thickBot="1">
      <c r="A19" s="78" t="s">
        <v>321</v>
      </c>
      <c r="B19" s="156">
        <f>SUM(B17:B18)</f>
        <v>670</v>
      </c>
      <c r="C19" s="156">
        <f t="shared" ref="C19:D19" si="3">SUM(C17:C18)</f>
        <v>120</v>
      </c>
      <c r="D19" s="156">
        <f t="shared" si="3"/>
        <v>80</v>
      </c>
    </row>
    <row r="20" spans="1:4" ht="16" thickTop="1"/>
    <row r="22" spans="1:4">
      <c r="A22" s="73" t="s">
        <v>322</v>
      </c>
    </row>
    <row r="23" spans="1:4" ht="16" thickBot="1">
      <c r="A23" s="157"/>
      <c r="B23" s="157"/>
      <c r="C23" s="157"/>
      <c r="D23" s="157"/>
    </row>
    <row r="24" spans="1:4">
      <c r="A24" s="68" t="s">
        <v>0</v>
      </c>
      <c r="B24" s="74" t="s">
        <v>312</v>
      </c>
      <c r="C24" s="74" t="s">
        <v>313</v>
      </c>
      <c r="D24" s="74" t="s">
        <v>314</v>
      </c>
    </row>
    <row r="25" spans="1:4">
      <c r="A25" s="73" t="s">
        <v>323</v>
      </c>
      <c r="B25" s="74" t="s">
        <v>212</v>
      </c>
      <c r="C25" s="74" t="s">
        <v>212</v>
      </c>
      <c r="D25" s="74" t="s">
        <v>212</v>
      </c>
    </row>
    <row r="26" spans="1:4">
      <c r="A26" s="73" t="s">
        <v>59</v>
      </c>
      <c r="B26" s="74"/>
      <c r="C26" s="74"/>
      <c r="D26" s="74"/>
    </row>
    <row r="27" spans="1:4">
      <c r="A27" s="68" t="s">
        <v>60</v>
      </c>
      <c r="B27" s="75">
        <v>5000</v>
      </c>
      <c r="C27" s="75">
        <v>4200</v>
      </c>
      <c r="D27" s="75">
        <v>1900</v>
      </c>
    </row>
    <row r="28" spans="1:4">
      <c r="A28" s="68" t="s">
        <v>324</v>
      </c>
      <c r="B28" s="76">
        <v>4500</v>
      </c>
      <c r="C28" s="77">
        <v>450</v>
      </c>
      <c r="D28" s="77" t="s">
        <v>325</v>
      </c>
    </row>
    <row r="29" spans="1:4">
      <c r="A29" s="68" t="s">
        <v>0</v>
      </c>
      <c r="B29" s="76">
        <f>SUM(B27:B28)</f>
        <v>9500</v>
      </c>
      <c r="C29" s="76">
        <f t="shared" ref="C29:D29" si="4">SUM(C27:C28)</f>
        <v>4650</v>
      </c>
      <c r="D29" s="76">
        <f t="shared" si="4"/>
        <v>1900</v>
      </c>
    </row>
    <row r="30" spans="1:4">
      <c r="A30" s="73" t="s">
        <v>64</v>
      </c>
      <c r="B30" s="76"/>
      <c r="C30" s="76"/>
      <c r="D30" s="76"/>
    </row>
    <row r="31" spans="1:4">
      <c r="A31" s="68" t="s">
        <v>223</v>
      </c>
      <c r="B31" s="75">
        <v>1200</v>
      </c>
      <c r="C31" s="71">
        <v>900</v>
      </c>
      <c r="D31" s="71">
        <v>500</v>
      </c>
    </row>
    <row r="32" spans="1:4">
      <c r="A32" s="68" t="s">
        <v>95</v>
      </c>
      <c r="B32" s="71">
        <v>900</v>
      </c>
      <c r="C32" s="71">
        <v>900</v>
      </c>
      <c r="D32" s="71">
        <v>350</v>
      </c>
    </row>
    <row r="33" spans="1:4">
      <c r="A33" s="68" t="s">
        <v>67</v>
      </c>
      <c r="B33" s="77">
        <v>400</v>
      </c>
      <c r="C33" s="71">
        <v>300</v>
      </c>
      <c r="D33" s="71">
        <v>150</v>
      </c>
    </row>
    <row r="34" spans="1:4">
      <c r="A34" s="68" t="s">
        <v>0</v>
      </c>
      <c r="B34" s="75">
        <f>SUM(B31:B33)</f>
        <v>2500</v>
      </c>
      <c r="C34" s="75">
        <f t="shared" ref="C34:D34" si="5">SUM(C31:C33)</f>
        <v>2100</v>
      </c>
      <c r="D34" s="75">
        <f t="shared" si="5"/>
        <v>1000</v>
      </c>
    </row>
    <row r="35" spans="1:4" ht="16" thickBot="1">
      <c r="A35" s="78" t="s">
        <v>165</v>
      </c>
      <c r="B35" s="79">
        <f>SUM(B34,B29)</f>
        <v>12000</v>
      </c>
      <c r="C35" s="79">
        <f t="shared" ref="C35:D35" si="6">SUM(C34,C29)</f>
        <v>6750</v>
      </c>
      <c r="D35" s="79">
        <f t="shared" si="6"/>
        <v>2900</v>
      </c>
    </row>
    <row r="36" spans="1:4" ht="16" thickTop="1">
      <c r="A36" s="73" t="s">
        <v>69</v>
      </c>
      <c r="B36" s="80"/>
      <c r="C36" s="80"/>
      <c r="D36" s="80"/>
    </row>
    <row r="37" spans="1:4">
      <c r="A37" s="68" t="s">
        <v>225</v>
      </c>
      <c r="B37" s="75">
        <v>6000</v>
      </c>
      <c r="C37" s="75">
        <v>2000</v>
      </c>
      <c r="D37" s="75">
        <v>1200</v>
      </c>
    </row>
    <row r="38" spans="1:4">
      <c r="A38" s="68" t="s">
        <v>236</v>
      </c>
      <c r="B38" s="75">
        <v>1500</v>
      </c>
      <c r="C38" s="71">
        <v>400</v>
      </c>
      <c r="D38" s="71">
        <v>300</v>
      </c>
    </row>
    <row r="39" spans="1:4">
      <c r="A39" s="68" t="s">
        <v>326</v>
      </c>
      <c r="B39" s="75">
        <v>2500</v>
      </c>
      <c r="C39" s="76">
        <v>1950</v>
      </c>
      <c r="D39" s="71">
        <v>300</v>
      </c>
    </row>
    <row r="40" spans="1:4">
      <c r="A40" s="68" t="s">
        <v>0</v>
      </c>
      <c r="B40" s="76">
        <f>SUM(B37:B39)</f>
        <v>10000</v>
      </c>
      <c r="C40" s="76">
        <f t="shared" ref="C40:D40" si="7">SUM(C37:C39)</f>
        <v>4350</v>
      </c>
      <c r="D40" s="76">
        <f t="shared" si="7"/>
        <v>1800</v>
      </c>
    </row>
    <row r="41" spans="1:4">
      <c r="A41" s="73" t="s">
        <v>76</v>
      </c>
      <c r="B41" s="76"/>
      <c r="C41" s="76"/>
      <c r="D41" s="76"/>
    </row>
    <row r="42" spans="1:4">
      <c r="A42" s="68" t="s">
        <v>327</v>
      </c>
      <c r="B42" s="71">
        <v>800</v>
      </c>
      <c r="C42" s="75">
        <v>1000</v>
      </c>
      <c r="D42" s="71">
        <v>400</v>
      </c>
    </row>
    <row r="43" spans="1:4">
      <c r="A43" s="68" t="s">
        <v>78</v>
      </c>
      <c r="B43" s="71">
        <v>200</v>
      </c>
      <c r="C43" s="71">
        <v>560</v>
      </c>
      <c r="D43" s="77">
        <v>180</v>
      </c>
    </row>
    <row r="44" spans="1:4">
      <c r="A44" s="68" t="s">
        <v>0</v>
      </c>
      <c r="B44" s="76">
        <f>SUM(B42:B43)</f>
        <v>1000</v>
      </c>
      <c r="C44" s="76">
        <f t="shared" ref="C44:D44" si="8">SUM(C42:C43)</f>
        <v>1560</v>
      </c>
      <c r="D44" s="76">
        <f t="shared" si="8"/>
        <v>580</v>
      </c>
    </row>
    <row r="45" spans="1:4">
      <c r="A45" s="73" t="s">
        <v>79</v>
      </c>
      <c r="B45" s="74" t="s">
        <v>0</v>
      </c>
      <c r="C45" s="71"/>
      <c r="D45" s="71"/>
    </row>
    <row r="46" spans="1:4">
      <c r="A46" s="68" t="s">
        <v>96</v>
      </c>
      <c r="B46" s="71">
        <v>800</v>
      </c>
      <c r="C46" s="71">
        <v>750</v>
      </c>
      <c r="D46" s="71">
        <v>430</v>
      </c>
    </row>
    <row r="47" spans="1:4">
      <c r="A47" s="68" t="s">
        <v>328</v>
      </c>
      <c r="B47" s="71">
        <v>40</v>
      </c>
      <c r="C47" s="71">
        <v>30</v>
      </c>
      <c r="D47" s="71">
        <v>50</v>
      </c>
    </row>
    <row r="48" spans="1:4">
      <c r="A48" s="68" t="s">
        <v>81</v>
      </c>
      <c r="B48" s="77">
        <v>160</v>
      </c>
      <c r="C48" s="77">
        <v>60</v>
      </c>
      <c r="D48" s="77">
        <v>40</v>
      </c>
    </row>
    <row r="49" spans="1:1024 1028:2048 2052:3072 3076:4096 4100:5120 5124:6144 6148:7168 7172:8192 8196:9216 9220:10240 10244:11264 11268:12288 12292:13312 13316:14336 14340:15360 15364:16360">
      <c r="A49" s="68" t="s">
        <v>0</v>
      </c>
      <c r="B49" s="76">
        <f>SUM(B46:B48)</f>
        <v>1000</v>
      </c>
      <c r="C49" s="76">
        <f t="shared" ref="C49:D49" si="9">SUM(C46:C48)</f>
        <v>840</v>
      </c>
      <c r="D49" s="76">
        <f t="shared" si="9"/>
        <v>520</v>
      </c>
    </row>
    <row r="50" spans="1:1024 1028:2048 2052:3072 3076:4096 4100:5120 5124:6144 6148:7168 7172:8192 8196:9216 9220:10240 10244:11264 11268:12288 12292:13312 13316:14336 14340:15360 15364:16360" ht="16" thickBot="1">
      <c r="A50" s="78" t="s">
        <v>82</v>
      </c>
      <c r="B50" s="79">
        <f>SUM(B49,B44,B40)</f>
        <v>12000</v>
      </c>
      <c r="C50" s="79">
        <f t="shared" ref="C50:D50" si="10">SUM(C49,C44,C40)</f>
        <v>6750</v>
      </c>
      <c r="D50" s="79">
        <f t="shared" si="10"/>
        <v>2900</v>
      </c>
    </row>
    <row r="51" spans="1:1024 1028:2048 2052:3072 3076:4096 4100:5120 5124:6144 6148:7168 7172:8192 8196:9216 9220:10240 10244:11264 11268:12288 12292:13312 13316:14336 14340:15360 15364:16360" ht="16" thickTop="1"/>
    <row r="52" spans="1:1024 1028:2048 2052:3072 3076:4096 4100:5120 5124:6144 6148:7168 7172:8192 8196:9216 9220:10240 10244:11264 11268:12288 12292:13312 13316:14336 14340:15360 15364:16360">
      <c r="A52" s="73" t="s">
        <v>34</v>
      </c>
    </row>
    <row r="53" spans="1:1024 1028:2048 2052:3072 3076:4096 4100:5120 5124:6144 6148:7168 7172:8192 8196:9216 9220:10240 10244:11264 11268:12288 12292:13312 13316:14336 14340:15360 15364:16360" s="68" customFormat="1" ht="25.5" customHeight="1">
      <c r="A53" s="68" t="s">
        <v>329</v>
      </c>
    </row>
    <row r="54" spans="1:1024 1028:2048 2052:3072 3076:4096 4100:5120 5124:6144 6148:7168 7172:8192 8196:9216 9220:10240 10244:11264 11268:12288 12292:13312 13316:14336 14340:15360 15364:16360" s="68" customFormat="1" ht="25.5" customHeight="1">
      <c r="A54" s="68" t="s">
        <v>330</v>
      </c>
    </row>
    <row r="55" spans="1:1024 1028:2048 2052:3072 3076:4096 4100:5120 5124:6144 6148:7168 7172:8192 8196:9216 9220:10240 10244:11264 11268:12288 12292:13312 13316:14336 14340:15360 15364:16360" s="68" customFormat="1">
      <c r="A55" s="68" t="s">
        <v>331</v>
      </c>
    </row>
    <row r="56" spans="1:1024 1028:2048 2052:3072 3076:4096 4100:5120 5124:6144 6148:7168 7172:8192 8196:9216 9220:10240 10244:11264 11268:12288 12292:13312 13316:14336 14340:15360 15364:16360" s="68" customFormat="1">
      <c r="A56" s="68" t="s">
        <v>332</v>
      </c>
    </row>
    <row r="57" spans="1:1024 1028:2048 2052:3072 3076:4096 4100:5120 5124:6144 6148:7168 7172:8192 8196:9216 9220:10240 10244:11264 11268:12288 12292:13312 13316:14336 14340:15360 15364:16360" s="81" customFormat="1">
      <c r="A57" s="68" t="s">
        <v>333</v>
      </c>
      <c r="E57" s="68"/>
      <c r="H57" s="68"/>
      <c r="L57" s="68"/>
      <c r="P57" s="68"/>
      <c r="T57" s="68"/>
      <c r="X57" s="68"/>
      <c r="AB57" s="68"/>
      <c r="AF57" s="68"/>
      <c r="AJ57" s="68"/>
      <c r="AN57" s="68"/>
      <c r="AR57" s="68"/>
      <c r="AV57" s="68"/>
      <c r="AZ57" s="68"/>
      <c r="BD57" s="68"/>
      <c r="BH57" s="68"/>
      <c r="BL57" s="68"/>
      <c r="BP57" s="68"/>
      <c r="BT57" s="68"/>
      <c r="BX57" s="68"/>
      <c r="CB57" s="68"/>
      <c r="CF57" s="68"/>
      <c r="CJ57" s="68"/>
      <c r="CN57" s="68"/>
      <c r="CR57" s="68"/>
      <c r="CV57" s="68"/>
      <c r="CZ57" s="68"/>
      <c r="DD57" s="68"/>
      <c r="DH57" s="68"/>
      <c r="DL57" s="68"/>
      <c r="DP57" s="68"/>
      <c r="DT57" s="68"/>
      <c r="DX57" s="68"/>
      <c r="EB57" s="68"/>
      <c r="EF57" s="68"/>
      <c r="EJ57" s="68"/>
      <c r="EN57" s="68"/>
      <c r="ER57" s="68"/>
      <c r="EV57" s="68"/>
      <c r="EZ57" s="68"/>
      <c r="FD57" s="68"/>
      <c r="FH57" s="68"/>
      <c r="FL57" s="68"/>
      <c r="FP57" s="68"/>
      <c r="FT57" s="68"/>
      <c r="FX57" s="68"/>
      <c r="GB57" s="68"/>
      <c r="GF57" s="68"/>
      <c r="GJ57" s="68"/>
      <c r="GN57" s="68"/>
      <c r="GR57" s="68"/>
      <c r="GV57" s="68"/>
      <c r="GZ57" s="68"/>
      <c r="HD57" s="68"/>
      <c r="HH57" s="68"/>
      <c r="HL57" s="68"/>
      <c r="HP57" s="68"/>
      <c r="HT57" s="68"/>
      <c r="HX57" s="68"/>
      <c r="IB57" s="68"/>
      <c r="IF57" s="68"/>
      <c r="IJ57" s="68"/>
      <c r="IN57" s="68"/>
      <c r="IR57" s="68"/>
      <c r="IV57" s="68"/>
      <c r="IZ57" s="68"/>
      <c r="JD57" s="68"/>
      <c r="JH57" s="68"/>
      <c r="JL57" s="68"/>
      <c r="JP57" s="68"/>
      <c r="JT57" s="68"/>
      <c r="JX57" s="68"/>
      <c r="KB57" s="68"/>
      <c r="KF57" s="68"/>
      <c r="KJ57" s="68"/>
      <c r="KN57" s="68"/>
      <c r="KR57" s="68"/>
      <c r="KV57" s="68"/>
      <c r="KZ57" s="68"/>
      <c r="LD57" s="68"/>
      <c r="LH57" s="68"/>
      <c r="LL57" s="68"/>
      <c r="LP57" s="68"/>
      <c r="LT57" s="68"/>
      <c r="LX57" s="68"/>
      <c r="MB57" s="68"/>
      <c r="MF57" s="68"/>
      <c r="MJ57" s="68"/>
      <c r="MN57" s="68"/>
      <c r="MR57" s="68"/>
      <c r="MV57" s="68"/>
      <c r="MZ57" s="68"/>
      <c r="ND57" s="68"/>
      <c r="NH57" s="68"/>
      <c r="NL57" s="68"/>
      <c r="NP57" s="68"/>
      <c r="NT57" s="68"/>
      <c r="NX57" s="68"/>
      <c r="OB57" s="68"/>
      <c r="OF57" s="68"/>
      <c r="OJ57" s="68"/>
      <c r="ON57" s="68"/>
      <c r="OR57" s="68"/>
      <c r="OV57" s="68"/>
      <c r="OZ57" s="68"/>
      <c r="PD57" s="68"/>
      <c r="PH57" s="68"/>
      <c r="PL57" s="68"/>
      <c r="PP57" s="68"/>
      <c r="PT57" s="68"/>
      <c r="PX57" s="68"/>
      <c r="QB57" s="68"/>
      <c r="QF57" s="68"/>
      <c r="QJ57" s="68"/>
      <c r="QN57" s="68"/>
      <c r="QR57" s="68"/>
      <c r="QV57" s="68"/>
      <c r="QZ57" s="68"/>
      <c r="RD57" s="68"/>
      <c r="RH57" s="68"/>
      <c r="RL57" s="68"/>
      <c r="RP57" s="68"/>
      <c r="RT57" s="68"/>
      <c r="RX57" s="68"/>
      <c r="SB57" s="68"/>
      <c r="SF57" s="68"/>
      <c r="SJ57" s="68"/>
      <c r="SN57" s="68"/>
      <c r="SR57" s="68"/>
      <c r="SV57" s="68"/>
      <c r="SZ57" s="68"/>
      <c r="TD57" s="68"/>
      <c r="TH57" s="68"/>
      <c r="TL57" s="68"/>
      <c r="TP57" s="68"/>
      <c r="TT57" s="68"/>
      <c r="TX57" s="68"/>
      <c r="UB57" s="68"/>
      <c r="UF57" s="68"/>
      <c r="UJ57" s="68"/>
      <c r="UN57" s="68"/>
      <c r="UR57" s="68"/>
      <c r="UV57" s="68"/>
      <c r="UZ57" s="68"/>
      <c r="VD57" s="68"/>
      <c r="VH57" s="68"/>
      <c r="VL57" s="68"/>
      <c r="VP57" s="68"/>
      <c r="VT57" s="68"/>
      <c r="VX57" s="68"/>
      <c r="WB57" s="68"/>
      <c r="WF57" s="68"/>
      <c r="WJ57" s="68"/>
      <c r="WN57" s="68"/>
      <c r="WR57" s="68"/>
      <c r="WV57" s="68"/>
      <c r="WZ57" s="68"/>
      <c r="XD57" s="68"/>
      <c r="XH57" s="68"/>
      <c r="XL57" s="68"/>
      <c r="XP57" s="68"/>
      <c r="XT57" s="68"/>
      <c r="XX57" s="68"/>
      <c r="YB57" s="68"/>
      <c r="YF57" s="68"/>
      <c r="YJ57" s="68"/>
      <c r="YN57" s="68"/>
      <c r="YR57" s="68"/>
      <c r="YV57" s="68"/>
      <c r="YZ57" s="68"/>
      <c r="ZD57" s="68"/>
      <c r="ZH57" s="68"/>
      <c r="ZL57" s="68"/>
      <c r="ZP57" s="68"/>
      <c r="ZT57" s="68"/>
      <c r="ZX57" s="68"/>
      <c r="AAB57" s="68"/>
      <c r="AAF57" s="68"/>
      <c r="AAJ57" s="68"/>
      <c r="AAN57" s="68"/>
      <c r="AAR57" s="68"/>
      <c r="AAV57" s="68"/>
      <c r="AAZ57" s="68"/>
      <c r="ABD57" s="68"/>
      <c r="ABH57" s="68"/>
      <c r="ABL57" s="68"/>
      <c r="ABP57" s="68"/>
      <c r="ABT57" s="68"/>
      <c r="ABX57" s="68"/>
      <c r="ACB57" s="68"/>
      <c r="ACF57" s="68"/>
      <c r="ACJ57" s="68"/>
      <c r="ACN57" s="68"/>
      <c r="ACR57" s="68"/>
      <c r="ACV57" s="68"/>
      <c r="ACZ57" s="68"/>
      <c r="ADD57" s="68"/>
      <c r="ADH57" s="68"/>
      <c r="ADL57" s="68"/>
      <c r="ADP57" s="68"/>
      <c r="ADT57" s="68"/>
      <c r="ADX57" s="68"/>
      <c r="AEB57" s="68"/>
      <c r="AEF57" s="68"/>
      <c r="AEJ57" s="68"/>
      <c r="AEN57" s="68"/>
      <c r="AER57" s="68"/>
      <c r="AEV57" s="68"/>
      <c r="AEZ57" s="68"/>
      <c r="AFD57" s="68"/>
      <c r="AFH57" s="68"/>
      <c r="AFL57" s="68"/>
      <c r="AFP57" s="68"/>
      <c r="AFT57" s="68"/>
      <c r="AFX57" s="68"/>
      <c r="AGB57" s="68"/>
      <c r="AGF57" s="68"/>
      <c r="AGJ57" s="68"/>
      <c r="AGN57" s="68"/>
      <c r="AGR57" s="68"/>
      <c r="AGV57" s="68"/>
      <c r="AGZ57" s="68"/>
      <c r="AHD57" s="68"/>
      <c r="AHH57" s="68"/>
      <c r="AHL57" s="68"/>
      <c r="AHP57" s="68"/>
      <c r="AHT57" s="68"/>
      <c r="AHX57" s="68"/>
      <c r="AIB57" s="68"/>
      <c r="AIF57" s="68"/>
      <c r="AIJ57" s="68"/>
      <c r="AIN57" s="68"/>
      <c r="AIR57" s="68"/>
      <c r="AIV57" s="68"/>
      <c r="AIZ57" s="68"/>
      <c r="AJD57" s="68"/>
      <c r="AJH57" s="68"/>
      <c r="AJL57" s="68"/>
      <c r="AJP57" s="68"/>
      <c r="AJT57" s="68"/>
      <c r="AJX57" s="68"/>
      <c r="AKB57" s="68"/>
      <c r="AKF57" s="68"/>
      <c r="AKJ57" s="68"/>
      <c r="AKN57" s="68"/>
      <c r="AKR57" s="68"/>
      <c r="AKV57" s="68"/>
      <c r="AKZ57" s="68"/>
      <c r="ALD57" s="68"/>
      <c r="ALH57" s="68"/>
      <c r="ALL57" s="68"/>
      <c r="ALP57" s="68"/>
      <c r="ALT57" s="68"/>
      <c r="ALX57" s="68"/>
      <c r="AMB57" s="68"/>
      <c r="AMF57" s="68"/>
      <c r="AMJ57" s="68"/>
      <c r="AMN57" s="68"/>
      <c r="AMR57" s="68"/>
      <c r="AMV57" s="68"/>
      <c r="AMZ57" s="68"/>
      <c r="AND57" s="68"/>
      <c r="ANH57" s="68"/>
      <c r="ANL57" s="68"/>
      <c r="ANP57" s="68"/>
      <c r="ANT57" s="68"/>
      <c r="ANX57" s="68"/>
      <c r="AOB57" s="68"/>
      <c r="AOF57" s="68"/>
      <c r="AOJ57" s="68"/>
      <c r="AON57" s="68"/>
      <c r="AOR57" s="68"/>
      <c r="AOV57" s="68"/>
      <c r="AOZ57" s="68"/>
      <c r="APD57" s="68"/>
      <c r="APH57" s="68"/>
      <c r="APL57" s="68"/>
      <c r="APP57" s="68"/>
      <c r="APT57" s="68"/>
      <c r="APX57" s="68"/>
      <c r="AQB57" s="68"/>
      <c r="AQF57" s="68"/>
      <c r="AQJ57" s="68"/>
      <c r="AQN57" s="68"/>
      <c r="AQR57" s="68"/>
      <c r="AQV57" s="68"/>
      <c r="AQZ57" s="68"/>
      <c r="ARD57" s="68"/>
      <c r="ARH57" s="68"/>
      <c r="ARL57" s="68"/>
      <c r="ARP57" s="68"/>
      <c r="ART57" s="68"/>
      <c r="ARX57" s="68"/>
      <c r="ASB57" s="68"/>
      <c r="ASF57" s="68"/>
      <c r="ASJ57" s="68"/>
      <c r="ASN57" s="68"/>
      <c r="ASR57" s="68"/>
      <c r="ASV57" s="68"/>
      <c r="ASZ57" s="68"/>
      <c r="ATD57" s="68"/>
      <c r="ATH57" s="68"/>
      <c r="ATL57" s="68"/>
      <c r="ATP57" s="68"/>
      <c r="ATT57" s="68"/>
      <c r="ATX57" s="68"/>
      <c r="AUB57" s="68"/>
      <c r="AUF57" s="68"/>
      <c r="AUJ57" s="68"/>
      <c r="AUN57" s="68"/>
      <c r="AUR57" s="68"/>
      <c r="AUV57" s="68"/>
      <c r="AUZ57" s="68"/>
      <c r="AVD57" s="68"/>
      <c r="AVH57" s="68"/>
      <c r="AVL57" s="68"/>
      <c r="AVP57" s="68"/>
      <c r="AVT57" s="68"/>
      <c r="AVX57" s="68"/>
      <c r="AWB57" s="68"/>
      <c r="AWF57" s="68"/>
      <c r="AWJ57" s="68"/>
      <c r="AWN57" s="68"/>
      <c r="AWR57" s="68"/>
      <c r="AWV57" s="68"/>
      <c r="AWZ57" s="68"/>
      <c r="AXD57" s="68"/>
      <c r="AXH57" s="68"/>
      <c r="AXL57" s="68"/>
      <c r="AXP57" s="68"/>
      <c r="AXT57" s="68"/>
      <c r="AXX57" s="68"/>
      <c r="AYB57" s="68"/>
      <c r="AYF57" s="68"/>
      <c r="AYJ57" s="68"/>
      <c r="AYN57" s="68"/>
      <c r="AYR57" s="68"/>
      <c r="AYV57" s="68"/>
      <c r="AYZ57" s="68"/>
      <c r="AZD57" s="68"/>
      <c r="AZH57" s="68"/>
      <c r="AZL57" s="68"/>
      <c r="AZP57" s="68"/>
      <c r="AZT57" s="68"/>
      <c r="AZX57" s="68"/>
      <c r="BAB57" s="68"/>
      <c r="BAF57" s="68"/>
      <c r="BAJ57" s="68"/>
      <c r="BAN57" s="68"/>
      <c r="BAR57" s="68"/>
      <c r="BAV57" s="68"/>
      <c r="BAZ57" s="68"/>
      <c r="BBD57" s="68"/>
      <c r="BBH57" s="68"/>
      <c r="BBL57" s="68"/>
      <c r="BBP57" s="68"/>
      <c r="BBT57" s="68"/>
      <c r="BBX57" s="68"/>
      <c r="BCB57" s="68"/>
      <c r="BCF57" s="68"/>
      <c r="BCJ57" s="68"/>
      <c r="BCN57" s="68"/>
      <c r="BCR57" s="68"/>
      <c r="BCV57" s="68"/>
      <c r="BCZ57" s="68"/>
      <c r="BDD57" s="68"/>
      <c r="BDH57" s="68"/>
      <c r="BDL57" s="68"/>
      <c r="BDP57" s="68"/>
      <c r="BDT57" s="68"/>
      <c r="BDX57" s="68"/>
      <c r="BEB57" s="68"/>
      <c r="BEF57" s="68"/>
      <c r="BEJ57" s="68"/>
      <c r="BEN57" s="68"/>
      <c r="BER57" s="68"/>
      <c r="BEV57" s="68"/>
      <c r="BEZ57" s="68"/>
      <c r="BFD57" s="68"/>
      <c r="BFH57" s="68"/>
      <c r="BFL57" s="68"/>
      <c r="BFP57" s="68"/>
      <c r="BFT57" s="68"/>
      <c r="BFX57" s="68"/>
      <c r="BGB57" s="68"/>
      <c r="BGF57" s="68"/>
      <c r="BGJ57" s="68"/>
      <c r="BGN57" s="68"/>
      <c r="BGR57" s="68"/>
      <c r="BGV57" s="68"/>
      <c r="BGZ57" s="68"/>
      <c r="BHD57" s="68"/>
      <c r="BHH57" s="68"/>
      <c r="BHL57" s="68"/>
      <c r="BHP57" s="68"/>
      <c r="BHT57" s="68"/>
      <c r="BHX57" s="68"/>
      <c r="BIB57" s="68"/>
      <c r="BIF57" s="68"/>
      <c r="BIJ57" s="68"/>
      <c r="BIN57" s="68"/>
      <c r="BIR57" s="68"/>
      <c r="BIV57" s="68"/>
      <c r="BIZ57" s="68"/>
      <c r="BJD57" s="68"/>
      <c r="BJH57" s="68"/>
      <c r="BJL57" s="68"/>
      <c r="BJP57" s="68"/>
      <c r="BJT57" s="68"/>
      <c r="BJX57" s="68"/>
      <c r="BKB57" s="68"/>
      <c r="BKF57" s="68"/>
      <c r="BKJ57" s="68"/>
      <c r="BKN57" s="68"/>
      <c r="BKR57" s="68"/>
      <c r="BKV57" s="68"/>
      <c r="BKZ57" s="68"/>
      <c r="BLD57" s="68"/>
      <c r="BLH57" s="68"/>
      <c r="BLL57" s="68"/>
      <c r="BLP57" s="68"/>
      <c r="BLT57" s="68"/>
      <c r="BLX57" s="68"/>
      <c r="BMB57" s="68"/>
      <c r="BMF57" s="68"/>
      <c r="BMJ57" s="68"/>
      <c r="BMN57" s="68"/>
      <c r="BMR57" s="68"/>
      <c r="BMV57" s="68"/>
      <c r="BMZ57" s="68"/>
      <c r="BND57" s="68"/>
      <c r="BNH57" s="68"/>
      <c r="BNL57" s="68"/>
      <c r="BNP57" s="68"/>
      <c r="BNT57" s="68"/>
      <c r="BNX57" s="68"/>
      <c r="BOB57" s="68"/>
      <c r="BOF57" s="68"/>
      <c r="BOJ57" s="68"/>
      <c r="BON57" s="68"/>
      <c r="BOR57" s="68"/>
      <c r="BOV57" s="68"/>
      <c r="BOZ57" s="68"/>
      <c r="BPD57" s="68"/>
      <c r="BPH57" s="68"/>
      <c r="BPL57" s="68"/>
      <c r="BPP57" s="68"/>
      <c r="BPT57" s="68"/>
      <c r="BPX57" s="68"/>
      <c r="BQB57" s="68"/>
      <c r="BQF57" s="68"/>
      <c r="BQJ57" s="68"/>
      <c r="BQN57" s="68"/>
      <c r="BQR57" s="68"/>
      <c r="BQV57" s="68"/>
      <c r="BQZ57" s="68"/>
      <c r="BRD57" s="68"/>
      <c r="BRH57" s="68"/>
      <c r="BRL57" s="68"/>
      <c r="BRP57" s="68"/>
      <c r="BRT57" s="68"/>
      <c r="BRX57" s="68"/>
      <c r="BSB57" s="68"/>
      <c r="BSF57" s="68"/>
      <c r="BSJ57" s="68"/>
      <c r="BSN57" s="68"/>
      <c r="BSR57" s="68"/>
      <c r="BSV57" s="68"/>
      <c r="BSZ57" s="68"/>
      <c r="BTD57" s="68"/>
      <c r="BTH57" s="68"/>
      <c r="BTL57" s="68"/>
      <c r="BTP57" s="68"/>
      <c r="BTT57" s="68"/>
      <c r="BTX57" s="68"/>
      <c r="BUB57" s="68"/>
      <c r="BUF57" s="68"/>
      <c r="BUJ57" s="68"/>
      <c r="BUN57" s="68"/>
      <c r="BUR57" s="68"/>
      <c r="BUV57" s="68"/>
      <c r="BUZ57" s="68"/>
      <c r="BVD57" s="68"/>
      <c r="BVH57" s="68"/>
      <c r="BVL57" s="68"/>
      <c r="BVP57" s="68"/>
      <c r="BVT57" s="68"/>
      <c r="BVX57" s="68"/>
      <c r="BWB57" s="68"/>
      <c r="BWF57" s="68"/>
      <c r="BWJ57" s="68"/>
      <c r="BWN57" s="68"/>
      <c r="BWR57" s="68"/>
      <c r="BWV57" s="68"/>
      <c r="BWZ57" s="68"/>
      <c r="BXD57" s="68"/>
      <c r="BXH57" s="68"/>
      <c r="BXL57" s="68"/>
      <c r="BXP57" s="68"/>
      <c r="BXT57" s="68"/>
      <c r="BXX57" s="68"/>
      <c r="BYB57" s="68"/>
      <c r="BYF57" s="68"/>
      <c r="BYJ57" s="68"/>
      <c r="BYN57" s="68"/>
      <c r="BYR57" s="68"/>
      <c r="BYV57" s="68"/>
      <c r="BYZ57" s="68"/>
      <c r="BZD57" s="68"/>
      <c r="BZH57" s="68"/>
      <c r="BZL57" s="68"/>
      <c r="BZP57" s="68"/>
      <c r="BZT57" s="68"/>
      <c r="BZX57" s="68"/>
      <c r="CAB57" s="68"/>
      <c r="CAF57" s="68"/>
      <c r="CAJ57" s="68"/>
      <c r="CAN57" s="68"/>
      <c r="CAR57" s="68"/>
      <c r="CAV57" s="68"/>
      <c r="CAZ57" s="68"/>
      <c r="CBD57" s="68"/>
      <c r="CBH57" s="68"/>
      <c r="CBL57" s="68"/>
      <c r="CBP57" s="68"/>
      <c r="CBT57" s="68"/>
      <c r="CBX57" s="68"/>
      <c r="CCB57" s="68"/>
      <c r="CCF57" s="68"/>
      <c r="CCJ57" s="68"/>
      <c r="CCN57" s="68"/>
      <c r="CCR57" s="68"/>
      <c r="CCV57" s="68"/>
      <c r="CCZ57" s="68"/>
      <c r="CDD57" s="68"/>
      <c r="CDH57" s="68"/>
      <c r="CDL57" s="68"/>
      <c r="CDP57" s="68"/>
      <c r="CDT57" s="68"/>
      <c r="CDX57" s="68"/>
      <c r="CEB57" s="68"/>
      <c r="CEF57" s="68"/>
      <c r="CEJ57" s="68"/>
      <c r="CEN57" s="68"/>
      <c r="CER57" s="68"/>
      <c r="CEV57" s="68"/>
      <c r="CEZ57" s="68"/>
      <c r="CFD57" s="68"/>
      <c r="CFH57" s="68"/>
      <c r="CFL57" s="68"/>
      <c r="CFP57" s="68"/>
      <c r="CFT57" s="68"/>
      <c r="CFX57" s="68"/>
      <c r="CGB57" s="68"/>
      <c r="CGF57" s="68"/>
      <c r="CGJ57" s="68"/>
      <c r="CGN57" s="68"/>
      <c r="CGR57" s="68"/>
      <c r="CGV57" s="68"/>
      <c r="CGZ57" s="68"/>
      <c r="CHD57" s="68"/>
      <c r="CHH57" s="68"/>
      <c r="CHL57" s="68"/>
      <c r="CHP57" s="68"/>
      <c r="CHT57" s="68"/>
      <c r="CHX57" s="68"/>
      <c r="CIB57" s="68"/>
      <c r="CIF57" s="68"/>
      <c r="CIJ57" s="68"/>
      <c r="CIN57" s="68"/>
      <c r="CIR57" s="68"/>
      <c r="CIV57" s="68"/>
      <c r="CIZ57" s="68"/>
      <c r="CJD57" s="68"/>
      <c r="CJH57" s="68"/>
      <c r="CJL57" s="68"/>
      <c r="CJP57" s="68"/>
      <c r="CJT57" s="68"/>
      <c r="CJX57" s="68"/>
      <c r="CKB57" s="68"/>
      <c r="CKF57" s="68"/>
      <c r="CKJ57" s="68"/>
      <c r="CKN57" s="68"/>
      <c r="CKR57" s="68"/>
      <c r="CKV57" s="68"/>
      <c r="CKZ57" s="68"/>
      <c r="CLD57" s="68"/>
      <c r="CLH57" s="68"/>
      <c r="CLL57" s="68"/>
      <c r="CLP57" s="68"/>
      <c r="CLT57" s="68"/>
      <c r="CLX57" s="68"/>
      <c r="CMB57" s="68"/>
      <c r="CMF57" s="68"/>
      <c r="CMJ57" s="68"/>
      <c r="CMN57" s="68"/>
      <c r="CMR57" s="68"/>
      <c r="CMV57" s="68"/>
      <c r="CMZ57" s="68"/>
      <c r="CND57" s="68"/>
      <c r="CNH57" s="68"/>
      <c r="CNL57" s="68"/>
      <c r="CNP57" s="68"/>
      <c r="CNT57" s="68"/>
      <c r="CNX57" s="68"/>
      <c r="COB57" s="68"/>
      <c r="COF57" s="68"/>
      <c r="COJ57" s="68"/>
      <c r="CON57" s="68"/>
      <c r="COR57" s="68"/>
      <c r="COV57" s="68"/>
      <c r="COZ57" s="68"/>
      <c r="CPD57" s="68"/>
      <c r="CPH57" s="68"/>
      <c r="CPL57" s="68"/>
      <c r="CPP57" s="68"/>
      <c r="CPT57" s="68"/>
      <c r="CPX57" s="68"/>
      <c r="CQB57" s="68"/>
      <c r="CQF57" s="68"/>
      <c r="CQJ57" s="68"/>
      <c r="CQN57" s="68"/>
      <c r="CQR57" s="68"/>
      <c r="CQV57" s="68"/>
      <c r="CQZ57" s="68"/>
      <c r="CRD57" s="68"/>
      <c r="CRH57" s="68"/>
      <c r="CRL57" s="68"/>
      <c r="CRP57" s="68"/>
      <c r="CRT57" s="68"/>
      <c r="CRX57" s="68"/>
      <c r="CSB57" s="68"/>
      <c r="CSF57" s="68"/>
      <c r="CSJ57" s="68"/>
      <c r="CSN57" s="68"/>
      <c r="CSR57" s="68"/>
      <c r="CSV57" s="68"/>
      <c r="CSZ57" s="68"/>
      <c r="CTD57" s="68"/>
      <c r="CTH57" s="68"/>
      <c r="CTL57" s="68"/>
      <c r="CTP57" s="68"/>
      <c r="CTT57" s="68"/>
      <c r="CTX57" s="68"/>
      <c r="CUB57" s="68"/>
      <c r="CUF57" s="68"/>
      <c r="CUJ57" s="68"/>
      <c r="CUN57" s="68"/>
      <c r="CUR57" s="68"/>
      <c r="CUV57" s="68"/>
      <c r="CUZ57" s="68"/>
      <c r="CVD57" s="68"/>
      <c r="CVH57" s="68"/>
      <c r="CVL57" s="68"/>
      <c r="CVP57" s="68"/>
      <c r="CVT57" s="68"/>
      <c r="CVX57" s="68"/>
      <c r="CWB57" s="68"/>
      <c r="CWF57" s="68"/>
      <c r="CWJ57" s="68"/>
      <c r="CWN57" s="68"/>
      <c r="CWR57" s="68"/>
      <c r="CWV57" s="68"/>
      <c r="CWZ57" s="68"/>
      <c r="CXD57" s="68"/>
      <c r="CXH57" s="68"/>
      <c r="CXL57" s="68"/>
      <c r="CXP57" s="68"/>
      <c r="CXT57" s="68"/>
      <c r="CXX57" s="68"/>
      <c r="CYB57" s="68"/>
      <c r="CYF57" s="68"/>
      <c r="CYJ57" s="68"/>
      <c r="CYN57" s="68"/>
      <c r="CYR57" s="68"/>
      <c r="CYV57" s="68"/>
      <c r="CYZ57" s="68"/>
      <c r="CZD57" s="68"/>
      <c r="CZH57" s="68"/>
      <c r="CZL57" s="68"/>
      <c r="CZP57" s="68"/>
      <c r="CZT57" s="68"/>
      <c r="CZX57" s="68"/>
      <c r="DAB57" s="68"/>
      <c r="DAF57" s="68"/>
      <c r="DAJ57" s="68"/>
      <c r="DAN57" s="68"/>
      <c r="DAR57" s="68"/>
      <c r="DAV57" s="68"/>
      <c r="DAZ57" s="68"/>
      <c r="DBD57" s="68"/>
      <c r="DBH57" s="68"/>
      <c r="DBL57" s="68"/>
      <c r="DBP57" s="68"/>
      <c r="DBT57" s="68"/>
      <c r="DBX57" s="68"/>
      <c r="DCB57" s="68"/>
      <c r="DCF57" s="68"/>
      <c r="DCJ57" s="68"/>
      <c r="DCN57" s="68"/>
      <c r="DCR57" s="68"/>
      <c r="DCV57" s="68"/>
      <c r="DCZ57" s="68"/>
      <c r="DDD57" s="68"/>
      <c r="DDH57" s="68"/>
      <c r="DDL57" s="68"/>
      <c r="DDP57" s="68"/>
      <c r="DDT57" s="68"/>
      <c r="DDX57" s="68"/>
      <c r="DEB57" s="68"/>
      <c r="DEF57" s="68"/>
      <c r="DEJ57" s="68"/>
      <c r="DEN57" s="68"/>
      <c r="DER57" s="68"/>
      <c r="DEV57" s="68"/>
      <c r="DEZ57" s="68"/>
      <c r="DFD57" s="68"/>
      <c r="DFH57" s="68"/>
      <c r="DFL57" s="68"/>
      <c r="DFP57" s="68"/>
      <c r="DFT57" s="68"/>
      <c r="DFX57" s="68"/>
      <c r="DGB57" s="68"/>
      <c r="DGF57" s="68"/>
      <c r="DGJ57" s="68"/>
      <c r="DGN57" s="68"/>
      <c r="DGR57" s="68"/>
      <c r="DGV57" s="68"/>
      <c r="DGZ57" s="68"/>
      <c r="DHD57" s="68"/>
      <c r="DHH57" s="68"/>
      <c r="DHL57" s="68"/>
      <c r="DHP57" s="68"/>
      <c r="DHT57" s="68"/>
      <c r="DHX57" s="68"/>
      <c r="DIB57" s="68"/>
      <c r="DIF57" s="68"/>
      <c r="DIJ57" s="68"/>
      <c r="DIN57" s="68"/>
      <c r="DIR57" s="68"/>
      <c r="DIV57" s="68"/>
      <c r="DIZ57" s="68"/>
      <c r="DJD57" s="68"/>
      <c r="DJH57" s="68"/>
      <c r="DJL57" s="68"/>
      <c r="DJP57" s="68"/>
      <c r="DJT57" s="68"/>
      <c r="DJX57" s="68"/>
      <c r="DKB57" s="68"/>
      <c r="DKF57" s="68"/>
      <c r="DKJ57" s="68"/>
      <c r="DKN57" s="68"/>
      <c r="DKR57" s="68"/>
      <c r="DKV57" s="68"/>
      <c r="DKZ57" s="68"/>
      <c r="DLD57" s="68"/>
      <c r="DLH57" s="68"/>
      <c r="DLL57" s="68"/>
      <c r="DLP57" s="68"/>
      <c r="DLT57" s="68"/>
      <c r="DLX57" s="68"/>
      <c r="DMB57" s="68"/>
      <c r="DMF57" s="68"/>
      <c r="DMJ57" s="68"/>
      <c r="DMN57" s="68"/>
      <c r="DMR57" s="68"/>
      <c r="DMV57" s="68"/>
      <c r="DMZ57" s="68"/>
      <c r="DND57" s="68"/>
      <c r="DNH57" s="68"/>
      <c r="DNL57" s="68"/>
      <c r="DNP57" s="68"/>
      <c r="DNT57" s="68"/>
      <c r="DNX57" s="68"/>
      <c r="DOB57" s="68"/>
      <c r="DOF57" s="68"/>
      <c r="DOJ57" s="68"/>
      <c r="DON57" s="68"/>
      <c r="DOR57" s="68"/>
      <c r="DOV57" s="68"/>
      <c r="DOZ57" s="68"/>
      <c r="DPD57" s="68"/>
      <c r="DPH57" s="68"/>
      <c r="DPL57" s="68"/>
      <c r="DPP57" s="68"/>
      <c r="DPT57" s="68"/>
      <c r="DPX57" s="68"/>
      <c r="DQB57" s="68"/>
      <c r="DQF57" s="68"/>
      <c r="DQJ57" s="68"/>
      <c r="DQN57" s="68"/>
      <c r="DQR57" s="68"/>
      <c r="DQV57" s="68"/>
      <c r="DQZ57" s="68"/>
      <c r="DRD57" s="68"/>
      <c r="DRH57" s="68"/>
      <c r="DRL57" s="68"/>
      <c r="DRP57" s="68"/>
      <c r="DRT57" s="68"/>
      <c r="DRX57" s="68"/>
      <c r="DSB57" s="68"/>
      <c r="DSF57" s="68"/>
      <c r="DSJ57" s="68"/>
      <c r="DSN57" s="68"/>
      <c r="DSR57" s="68"/>
      <c r="DSV57" s="68"/>
      <c r="DSZ57" s="68"/>
      <c r="DTD57" s="68"/>
      <c r="DTH57" s="68"/>
      <c r="DTL57" s="68"/>
      <c r="DTP57" s="68"/>
      <c r="DTT57" s="68"/>
      <c r="DTX57" s="68"/>
      <c r="DUB57" s="68"/>
      <c r="DUF57" s="68"/>
      <c r="DUJ57" s="68"/>
      <c r="DUN57" s="68"/>
      <c r="DUR57" s="68"/>
      <c r="DUV57" s="68"/>
      <c r="DUZ57" s="68"/>
      <c r="DVD57" s="68"/>
      <c r="DVH57" s="68"/>
      <c r="DVL57" s="68"/>
      <c r="DVP57" s="68"/>
      <c r="DVT57" s="68"/>
      <c r="DVX57" s="68"/>
      <c r="DWB57" s="68"/>
      <c r="DWF57" s="68"/>
      <c r="DWJ57" s="68"/>
      <c r="DWN57" s="68"/>
      <c r="DWR57" s="68"/>
      <c r="DWV57" s="68"/>
      <c r="DWZ57" s="68"/>
      <c r="DXD57" s="68"/>
      <c r="DXH57" s="68"/>
      <c r="DXL57" s="68"/>
      <c r="DXP57" s="68"/>
      <c r="DXT57" s="68"/>
      <c r="DXX57" s="68"/>
      <c r="DYB57" s="68"/>
      <c r="DYF57" s="68"/>
      <c r="DYJ57" s="68"/>
      <c r="DYN57" s="68"/>
      <c r="DYR57" s="68"/>
      <c r="DYV57" s="68"/>
      <c r="DYZ57" s="68"/>
      <c r="DZD57" s="68"/>
      <c r="DZH57" s="68"/>
      <c r="DZL57" s="68"/>
      <c r="DZP57" s="68"/>
      <c r="DZT57" s="68"/>
      <c r="DZX57" s="68"/>
      <c r="EAB57" s="68"/>
      <c r="EAF57" s="68"/>
      <c r="EAJ57" s="68"/>
      <c r="EAN57" s="68"/>
      <c r="EAR57" s="68"/>
      <c r="EAV57" s="68"/>
      <c r="EAZ57" s="68"/>
      <c r="EBD57" s="68"/>
      <c r="EBH57" s="68"/>
      <c r="EBL57" s="68"/>
      <c r="EBP57" s="68"/>
      <c r="EBT57" s="68"/>
      <c r="EBX57" s="68"/>
      <c r="ECB57" s="68"/>
      <c r="ECF57" s="68"/>
      <c r="ECJ57" s="68"/>
      <c r="ECN57" s="68"/>
      <c r="ECR57" s="68"/>
      <c r="ECV57" s="68"/>
      <c r="ECZ57" s="68"/>
      <c r="EDD57" s="68"/>
      <c r="EDH57" s="68"/>
      <c r="EDL57" s="68"/>
      <c r="EDP57" s="68"/>
      <c r="EDT57" s="68"/>
      <c r="EDX57" s="68"/>
      <c r="EEB57" s="68"/>
      <c r="EEF57" s="68"/>
      <c r="EEJ57" s="68"/>
      <c r="EEN57" s="68"/>
      <c r="EER57" s="68"/>
      <c r="EEV57" s="68"/>
      <c r="EEZ57" s="68"/>
      <c r="EFD57" s="68"/>
      <c r="EFH57" s="68"/>
      <c r="EFL57" s="68"/>
      <c r="EFP57" s="68"/>
      <c r="EFT57" s="68"/>
      <c r="EFX57" s="68"/>
      <c r="EGB57" s="68"/>
      <c r="EGF57" s="68"/>
      <c r="EGJ57" s="68"/>
      <c r="EGN57" s="68"/>
      <c r="EGR57" s="68"/>
      <c r="EGV57" s="68"/>
      <c r="EGZ57" s="68"/>
      <c r="EHD57" s="68"/>
      <c r="EHH57" s="68"/>
      <c r="EHL57" s="68"/>
      <c r="EHP57" s="68"/>
      <c r="EHT57" s="68"/>
      <c r="EHX57" s="68"/>
      <c r="EIB57" s="68"/>
      <c r="EIF57" s="68"/>
      <c r="EIJ57" s="68"/>
      <c r="EIN57" s="68"/>
      <c r="EIR57" s="68"/>
      <c r="EIV57" s="68"/>
      <c r="EIZ57" s="68"/>
      <c r="EJD57" s="68"/>
      <c r="EJH57" s="68"/>
      <c r="EJL57" s="68"/>
      <c r="EJP57" s="68"/>
      <c r="EJT57" s="68"/>
      <c r="EJX57" s="68"/>
      <c r="EKB57" s="68"/>
      <c r="EKF57" s="68"/>
      <c r="EKJ57" s="68"/>
      <c r="EKN57" s="68"/>
      <c r="EKR57" s="68"/>
      <c r="EKV57" s="68"/>
      <c r="EKZ57" s="68"/>
      <c r="ELD57" s="68"/>
      <c r="ELH57" s="68"/>
      <c r="ELL57" s="68"/>
      <c r="ELP57" s="68"/>
      <c r="ELT57" s="68"/>
      <c r="ELX57" s="68"/>
      <c r="EMB57" s="68"/>
      <c r="EMF57" s="68"/>
      <c r="EMJ57" s="68"/>
      <c r="EMN57" s="68"/>
      <c r="EMR57" s="68"/>
      <c r="EMV57" s="68"/>
      <c r="EMZ57" s="68"/>
      <c r="END57" s="68"/>
      <c r="ENH57" s="68"/>
      <c r="ENL57" s="68"/>
      <c r="ENP57" s="68"/>
      <c r="ENT57" s="68"/>
      <c r="ENX57" s="68"/>
      <c r="EOB57" s="68"/>
      <c r="EOF57" s="68"/>
      <c r="EOJ57" s="68"/>
      <c r="EON57" s="68"/>
      <c r="EOR57" s="68"/>
      <c r="EOV57" s="68"/>
      <c r="EOZ57" s="68"/>
      <c r="EPD57" s="68"/>
      <c r="EPH57" s="68"/>
      <c r="EPL57" s="68"/>
      <c r="EPP57" s="68"/>
      <c r="EPT57" s="68"/>
      <c r="EPX57" s="68"/>
      <c r="EQB57" s="68"/>
      <c r="EQF57" s="68"/>
      <c r="EQJ57" s="68"/>
      <c r="EQN57" s="68"/>
      <c r="EQR57" s="68"/>
      <c r="EQV57" s="68"/>
      <c r="EQZ57" s="68"/>
      <c r="ERD57" s="68"/>
      <c r="ERH57" s="68"/>
      <c r="ERL57" s="68"/>
      <c r="ERP57" s="68"/>
      <c r="ERT57" s="68"/>
      <c r="ERX57" s="68"/>
      <c r="ESB57" s="68"/>
      <c r="ESF57" s="68"/>
      <c r="ESJ57" s="68"/>
      <c r="ESN57" s="68"/>
      <c r="ESR57" s="68"/>
      <c r="ESV57" s="68"/>
      <c r="ESZ57" s="68"/>
      <c r="ETD57" s="68"/>
      <c r="ETH57" s="68"/>
      <c r="ETL57" s="68"/>
      <c r="ETP57" s="68"/>
      <c r="ETT57" s="68"/>
      <c r="ETX57" s="68"/>
      <c r="EUB57" s="68"/>
      <c r="EUF57" s="68"/>
      <c r="EUJ57" s="68"/>
      <c r="EUN57" s="68"/>
      <c r="EUR57" s="68"/>
      <c r="EUV57" s="68"/>
      <c r="EUZ57" s="68"/>
      <c r="EVD57" s="68"/>
      <c r="EVH57" s="68"/>
      <c r="EVL57" s="68"/>
      <c r="EVP57" s="68"/>
      <c r="EVT57" s="68"/>
      <c r="EVX57" s="68"/>
      <c r="EWB57" s="68"/>
      <c r="EWF57" s="68"/>
      <c r="EWJ57" s="68"/>
      <c r="EWN57" s="68"/>
      <c r="EWR57" s="68"/>
      <c r="EWV57" s="68"/>
      <c r="EWZ57" s="68"/>
      <c r="EXD57" s="68"/>
      <c r="EXH57" s="68"/>
      <c r="EXL57" s="68"/>
      <c r="EXP57" s="68"/>
      <c r="EXT57" s="68"/>
      <c r="EXX57" s="68"/>
      <c r="EYB57" s="68"/>
      <c r="EYF57" s="68"/>
      <c r="EYJ57" s="68"/>
      <c r="EYN57" s="68"/>
      <c r="EYR57" s="68"/>
      <c r="EYV57" s="68"/>
      <c r="EYZ57" s="68"/>
      <c r="EZD57" s="68"/>
      <c r="EZH57" s="68"/>
      <c r="EZL57" s="68"/>
      <c r="EZP57" s="68"/>
      <c r="EZT57" s="68"/>
      <c r="EZX57" s="68"/>
      <c r="FAB57" s="68"/>
      <c r="FAF57" s="68"/>
      <c r="FAJ57" s="68"/>
      <c r="FAN57" s="68"/>
      <c r="FAR57" s="68"/>
      <c r="FAV57" s="68"/>
      <c r="FAZ57" s="68"/>
      <c r="FBD57" s="68"/>
      <c r="FBH57" s="68"/>
      <c r="FBL57" s="68"/>
      <c r="FBP57" s="68"/>
      <c r="FBT57" s="68"/>
      <c r="FBX57" s="68"/>
      <c r="FCB57" s="68"/>
      <c r="FCF57" s="68"/>
      <c r="FCJ57" s="68"/>
      <c r="FCN57" s="68"/>
      <c r="FCR57" s="68"/>
      <c r="FCV57" s="68"/>
      <c r="FCZ57" s="68"/>
      <c r="FDD57" s="68"/>
      <c r="FDH57" s="68"/>
      <c r="FDL57" s="68"/>
      <c r="FDP57" s="68"/>
      <c r="FDT57" s="68"/>
      <c r="FDX57" s="68"/>
      <c r="FEB57" s="68"/>
      <c r="FEF57" s="68"/>
      <c r="FEJ57" s="68"/>
      <c r="FEN57" s="68"/>
      <c r="FER57" s="68"/>
      <c r="FEV57" s="68"/>
      <c r="FEZ57" s="68"/>
      <c r="FFD57" s="68"/>
      <c r="FFH57" s="68"/>
      <c r="FFL57" s="68"/>
      <c r="FFP57" s="68"/>
      <c r="FFT57" s="68"/>
      <c r="FFX57" s="68"/>
      <c r="FGB57" s="68"/>
      <c r="FGF57" s="68"/>
      <c r="FGJ57" s="68"/>
      <c r="FGN57" s="68"/>
      <c r="FGR57" s="68"/>
      <c r="FGV57" s="68"/>
      <c r="FGZ57" s="68"/>
      <c r="FHD57" s="68"/>
      <c r="FHH57" s="68"/>
      <c r="FHL57" s="68"/>
      <c r="FHP57" s="68"/>
      <c r="FHT57" s="68"/>
      <c r="FHX57" s="68"/>
      <c r="FIB57" s="68"/>
      <c r="FIF57" s="68"/>
      <c r="FIJ57" s="68"/>
      <c r="FIN57" s="68"/>
      <c r="FIR57" s="68"/>
      <c r="FIV57" s="68"/>
      <c r="FIZ57" s="68"/>
      <c r="FJD57" s="68"/>
      <c r="FJH57" s="68"/>
      <c r="FJL57" s="68"/>
      <c r="FJP57" s="68"/>
      <c r="FJT57" s="68"/>
      <c r="FJX57" s="68"/>
      <c r="FKB57" s="68"/>
      <c r="FKF57" s="68"/>
      <c r="FKJ57" s="68"/>
      <c r="FKN57" s="68"/>
      <c r="FKR57" s="68"/>
      <c r="FKV57" s="68"/>
      <c r="FKZ57" s="68"/>
      <c r="FLD57" s="68"/>
      <c r="FLH57" s="68"/>
      <c r="FLL57" s="68"/>
      <c r="FLP57" s="68"/>
      <c r="FLT57" s="68"/>
      <c r="FLX57" s="68"/>
      <c r="FMB57" s="68"/>
      <c r="FMF57" s="68"/>
      <c r="FMJ57" s="68"/>
      <c r="FMN57" s="68"/>
      <c r="FMR57" s="68"/>
      <c r="FMV57" s="68"/>
      <c r="FMZ57" s="68"/>
      <c r="FND57" s="68"/>
      <c r="FNH57" s="68"/>
      <c r="FNL57" s="68"/>
      <c r="FNP57" s="68"/>
      <c r="FNT57" s="68"/>
      <c r="FNX57" s="68"/>
      <c r="FOB57" s="68"/>
      <c r="FOF57" s="68"/>
      <c r="FOJ57" s="68"/>
      <c r="FON57" s="68"/>
      <c r="FOR57" s="68"/>
      <c r="FOV57" s="68"/>
      <c r="FOZ57" s="68"/>
      <c r="FPD57" s="68"/>
      <c r="FPH57" s="68"/>
      <c r="FPL57" s="68"/>
      <c r="FPP57" s="68"/>
      <c r="FPT57" s="68"/>
      <c r="FPX57" s="68"/>
      <c r="FQB57" s="68"/>
      <c r="FQF57" s="68"/>
      <c r="FQJ57" s="68"/>
      <c r="FQN57" s="68"/>
      <c r="FQR57" s="68"/>
      <c r="FQV57" s="68"/>
      <c r="FQZ57" s="68"/>
      <c r="FRD57" s="68"/>
      <c r="FRH57" s="68"/>
      <c r="FRL57" s="68"/>
      <c r="FRP57" s="68"/>
      <c r="FRT57" s="68"/>
      <c r="FRX57" s="68"/>
      <c r="FSB57" s="68"/>
      <c r="FSF57" s="68"/>
      <c r="FSJ57" s="68"/>
      <c r="FSN57" s="68"/>
      <c r="FSR57" s="68"/>
      <c r="FSV57" s="68"/>
      <c r="FSZ57" s="68"/>
      <c r="FTD57" s="68"/>
      <c r="FTH57" s="68"/>
      <c r="FTL57" s="68"/>
      <c r="FTP57" s="68"/>
      <c r="FTT57" s="68"/>
      <c r="FTX57" s="68"/>
      <c r="FUB57" s="68"/>
      <c r="FUF57" s="68"/>
      <c r="FUJ57" s="68"/>
      <c r="FUN57" s="68"/>
      <c r="FUR57" s="68"/>
      <c r="FUV57" s="68"/>
      <c r="FUZ57" s="68"/>
      <c r="FVD57" s="68"/>
      <c r="FVH57" s="68"/>
      <c r="FVL57" s="68"/>
      <c r="FVP57" s="68"/>
      <c r="FVT57" s="68"/>
      <c r="FVX57" s="68"/>
      <c r="FWB57" s="68"/>
      <c r="FWF57" s="68"/>
      <c r="FWJ57" s="68"/>
      <c r="FWN57" s="68"/>
      <c r="FWR57" s="68"/>
      <c r="FWV57" s="68"/>
      <c r="FWZ57" s="68"/>
      <c r="FXD57" s="68"/>
      <c r="FXH57" s="68"/>
      <c r="FXL57" s="68"/>
      <c r="FXP57" s="68"/>
      <c r="FXT57" s="68"/>
      <c r="FXX57" s="68"/>
      <c r="FYB57" s="68"/>
      <c r="FYF57" s="68"/>
      <c r="FYJ57" s="68"/>
      <c r="FYN57" s="68"/>
      <c r="FYR57" s="68"/>
      <c r="FYV57" s="68"/>
      <c r="FYZ57" s="68"/>
      <c r="FZD57" s="68"/>
      <c r="FZH57" s="68"/>
      <c r="FZL57" s="68"/>
      <c r="FZP57" s="68"/>
      <c r="FZT57" s="68"/>
      <c r="FZX57" s="68"/>
      <c r="GAB57" s="68"/>
      <c r="GAF57" s="68"/>
      <c r="GAJ57" s="68"/>
      <c r="GAN57" s="68"/>
      <c r="GAR57" s="68"/>
      <c r="GAV57" s="68"/>
      <c r="GAZ57" s="68"/>
      <c r="GBD57" s="68"/>
      <c r="GBH57" s="68"/>
      <c r="GBL57" s="68"/>
      <c r="GBP57" s="68"/>
      <c r="GBT57" s="68"/>
      <c r="GBX57" s="68"/>
      <c r="GCB57" s="68"/>
      <c r="GCF57" s="68"/>
      <c r="GCJ57" s="68"/>
      <c r="GCN57" s="68"/>
      <c r="GCR57" s="68"/>
      <c r="GCV57" s="68"/>
      <c r="GCZ57" s="68"/>
      <c r="GDD57" s="68"/>
      <c r="GDH57" s="68"/>
      <c r="GDL57" s="68"/>
      <c r="GDP57" s="68"/>
      <c r="GDT57" s="68"/>
      <c r="GDX57" s="68"/>
      <c r="GEB57" s="68"/>
      <c r="GEF57" s="68"/>
      <c r="GEJ57" s="68"/>
      <c r="GEN57" s="68"/>
      <c r="GER57" s="68"/>
      <c r="GEV57" s="68"/>
      <c r="GEZ57" s="68"/>
      <c r="GFD57" s="68"/>
      <c r="GFH57" s="68"/>
      <c r="GFL57" s="68"/>
      <c r="GFP57" s="68"/>
      <c r="GFT57" s="68"/>
      <c r="GFX57" s="68"/>
      <c r="GGB57" s="68"/>
      <c r="GGF57" s="68"/>
      <c r="GGJ57" s="68"/>
      <c r="GGN57" s="68"/>
      <c r="GGR57" s="68"/>
      <c r="GGV57" s="68"/>
      <c r="GGZ57" s="68"/>
      <c r="GHD57" s="68"/>
      <c r="GHH57" s="68"/>
      <c r="GHL57" s="68"/>
      <c r="GHP57" s="68"/>
      <c r="GHT57" s="68"/>
      <c r="GHX57" s="68"/>
      <c r="GIB57" s="68"/>
      <c r="GIF57" s="68"/>
      <c r="GIJ57" s="68"/>
      <c r="GIN57" s="68"/>
      <c r="GIR57" s="68"/>
      <c r="GIV57" s="68"/>
      <c r="GIZ57" s="68"/>
      <c r="GJD57" s="68"/>
      <c r="GJH57" s="68"/>
      <c r="GJL57" s="68"/>
      <c r="GJP57" s="68"/>
      <c r="GJT57" s="68"/>
      <c r="GJX57" s="68"/>
      <c r="GKB57" s="68"/>
      <c r="GKF57" s="68"/>
      <c r="GKJ57" s="68"/>
      <c r="GKN57" s="68"/>
      <c r="GKR57" s="68"/>
      <c r="GKV57" s="68"/>
      <c r="GKZ57" s="68"/>
      <c r="GLD57" s="68"/>
      <c r="GLH57" s="68"/>
      <c r="GLL57" s="68"/>
      <c r="GLP57" s="68"/>
      <c r="GLT57" s="68"/>
      <c r="GLX57" s="68"/>
      <c r="GMB57" s="68"/>
      <c r="GMF57" s="68"/>
      <c r="GMJ57" s="68"/>
      <c r="GMN57" s="68"/>
      <c r="GMR57" s="68"/>
      <c r="GMV57" s="68"/>
      <c r="GMZ57" s="68"/>
      <c r="GND57" s="68"/>
      <c r="GNH57" s="68"/>
      <c r="GNL57" s="68"/>
      <c r="GNP57" s="68"/>
      <c r="GNT57" s="68"/>
      <c r="GNX57" s="68"/>
      <c r="GOB57" s="68"/>
      <c r="GOF57" s="68"/>
      <c r="GOJ57" s="68"/>
      <c r="GON57" s="68"/>
      <c r="GOR57" s="68"/>
      <c r="GOV57" s="68"/>
      <c r="GOZ57" s="68"/>
      <c r="GPD57" s="68"/>
      <c r="GPH57" s="68"/>
      <c r="GPL57" s="68"/>
      <c r="GPP57" s="68"/>
      <c r="GPT57" s="68"/>
      <c r="GPX57" s="68"/>
      <c r="GQB57" s="68"/>
      <c r="GQF57" s="68"/>
      <c r="GQJ57" s="68"/>
      <c r="GQN57" s="68"/>
      <c r="GQR57" s="68"/>
      <c r="GQV57" s="68"/>
      <c r="GQZ57" s="68"/>
      <c r="GRD57" s="68"/>
      <c r="GRH57" s="68"/>
      <c r="GRL57" s="68"/>
      <c r="GRP57" s="68"/>
      <c r="GRT57" s="68"/>
      <c r="GRX57" s="68"/>
      <c r="GSB57" s="68"/>
      <c r="GSF57" s="68"/>
      <c r="GSJ57" s="68"/>
      <c r="GSN57" s="68"/>
      <c r="GSR57" s="68"/>
      <c r="GSV57" s="68"/>
      <c r="GSZ57" s="68"/>
      <c r="GTD57" s="68"/>
      <c r="GTH57" s="68"/>
      <c r="GTL57" s="68"/>
      <c r="GTP57" s="68"/>
      <c r="GTT57" s="68"/>
      <c r="GTX57" s="68"/>
      <c r="GUB57" s="68"/>
      <c r="GUF57" s="68"/>
      <c r="GUJ57" s="68"/>
      <c r="GUN57" s="68"/>
      <c r="GUR57" s="68"/>
      <c r="GUV57" s="68"/>
      <c r="GUZ57" s="68"/>
      <c r="GVD57" s="68"/>
      <c r="GVH57" s="68"/>
      <c r="GVL57" s="68"/>
      <c r="GVP57" s="68"/>
      <c r="GVT57" s="68"/>
      <c r="GVX57" s="68"/>
      <c r="GWB57" s="68"/>
      <c r="GWF57" s="68"/>
      <c r="GWJ57" s="68"/>
      <c r="GWN57" s="68"/>
      <c r="GWR57" s="68"/>
      <c r="GWV57" s="68"/>
      <c r="GWZ57" s="68"/>
      <c r="GXD57" s="68"/>
      <c r="GXH57" s="68"/>
      <c r="GXL57" s="68"/>
      <c r="GXP57" s="68"/>
      <c r="GXT57" s="68"/>
      <c r="GXX57" s="68"/>
      <c r="GYB57" s="68"/>
      <c r="GYF57" s="68"/>
      <c r="GYJ57" s="68"/>
      <c r="GYN57" s="68"/>
      <c r="GYR57" s="68"/>
      <c r="GYV57" s="68"/>
      <c r="GYZ57" s="68"/>
      <c r="GZD57" s="68"/>
      <c r="GZH57" s="68"/>
      <c r="GZL57" s="68"/>
      <c r="GZP57" s="68"/>
      <c r="GZT57" s="68"/>
      <c r="GZX57" s="68"/>
      <c r="HAB57" s="68"/>
      <c r="HAF57" s="68"/>
      <c r="HAJ57" s="68"/>
      <c r="HAN57" s="68"/>
      <c r="HAR57" s="68"/>
      <c r="HAV57" s="68"/>
      <c r="HAZ57" s="68"/>
      <c r="HBD57" s="68"/>
      <c r="HBH57" s="68"/>
      <c r="HBL57" s="68"/>
      <c r="HBP57" s="68"/>
      <c r="HBT57" s="68"/>
      <c r="HBX57" s="68"/>
      <c r="HCB57" s="68"/>
      <c r="HCF57" s="68"/>
      <c r="HCJ57" s="68"/>
      <c r="HCN57" s="68"/>
      <c r="HCR57" s="68"/>
      <c r="HCV57" s="68"/>
      <c r="HCZ57" s="68"/>
      <c r="HDD57" s="68"/>
      <c r="HDH57" s="68"/>
      <c r="HDL57" s="68"/>
      <c r="HDP57" s="68"/>
      <c r="HDT57" s="68"/>
      <c r="HDX57" s="68"/>
      <c r="HEB57" s="68"/>
      <c r="HEF57" s="68"/>
      <c r="HEJ57" s="68"/>
      <c r="HEN57" s="68"/>
      <c r="HER57" s="68"/>
      <c r="HEV57" s="68"/>
      <c r="HEZ57" s="68"/>
      <c r="HFD57" s="68"/>
      <c r="HFH57" s="68"/>
      <c r="HFL57" s="68"/>
      <c r="HFP57" s="68"/>
      <c r="HFT57" s="68"/>
      <c r="HFX57" s="68"/>
      <c r="HGB57" s="68"/>
      <c r="HGF57" s="68"/>
      <c r="HGJ57" s="68"/>
      <c r="HGN57" s="68"/>
      <c r="HGR57" s="68"/>
      <c r="HGV57" s="68"/>
      <c r="HGZ57" s="68"/>
      <c r="HHD57" s="68"/>
      <c r="HHH57" s="68"/>
      <c r="HHL57" s="68"/>
      <c r="HHP57" s="68"/>
      <c r="HHT57" s="68"/>
      <c r="HHX57" s="68"/>
      <c r="HIB57" s="68"/>
      <c r="HIF57" s="68"/>
      <c r="HIJ57" s="68"/>
      <c r="HIN57" s="68"/>
      <c r="HIR57" s="68"/>
      <c r="HIV57" s="68"/>
      <c r="HIZ57" s="68"/>
      <c r="HJD57" s="68"/>
      <c r="HJH57" s="68"/>
      <c r="HJL57" s="68"/>
      <c r="HJP57" s="68"/>
      <c r="HJT57" s="68"/>
      <c r="HJX57" s="68"/>
      <c r="HKB57" s="68"/>
      <c r="HKF57" s="68"/>
      <c r="HKJ57" s="68"/>
      <c r="HKN57" s="68"/>
      <c r="HKR57" s="68"/>
      <c r="HKV57" s="68"/>
      <c r="HKZ57" s="68"/>
      <c r="HLD57" s="68"/>
      <c r="HLH57" s="68"/>
      <c r="HLL57" s="68"/>
      <c r="HLP57" s="68"/>
      <c r="HLT57" s="68"/>
      <c r="HLX57" s="68"/>
      <c r="HMB57" s="68"/>
      <c r="HMF57" s="68"/>
      <c r="HMJ57" s="68"/>
      <c r="HMN57" s="68"/>
      <c r="HMR57" s="68"/>
      <c r="HMV57" s="68"/>
      <c r="HMZ57" s="68"/>
      <c r="HND57" s="68"/>
      <c r="HNH57" s="68"/>
      <c r="HNL57" s="68"/>
      <c r="HNP57" s="68"/>
      <c r="HNT57" s="68"/>
      <c r="HNX57" s="68"/>
      <c r="HOB57" s="68"/>
      <c r="HOF57" s="68"/>
      <c r="HOJ57" s="68"/>
      <c r="HON57" s="68"/>
      <c r="HOR57" s="68"/>
      <c r="HOV57" s="68"/>
      <c r="HOZ57" s="68"/>
      <c r="HPD57" s="68"/>
      <c r="HPH57" s="68"/>
      <c r="HPL57" s="68"/>
      <c r="HPP57" s="68"/>
      <c r="HPT57" s="68"/>
      <c r="HPX57" s="68"/>
      <c r="HQB57" s="68"/>
      <c r="HQF57" s="68"/>
      <c r="HQJ57" s="68"/>
      <c r="HQN57" s="68"/>
      <c r="HQR57" s="68"/>
      <c r="HQV57" s="68"/>
      <c r="HQZ57" s="68"/>
      <c r="HRD57" s="68"/>
      <c r="HRH57" s="68"/>
      <c r="HRL57" s="68"/>
      <c r="HRP57" s="68"/>
      <c r="HRT57" s="68"/>
      <c r="HRX57" s="68"/>
      <c r="HSB57" s="68"/>
      <c r="HSF57" s="68"/>
      <c r="HSJ57" s="68"/>
      <c r="HSN57" s="68"/>
      <c r="HSR57" s="68"/>
      <c r="HSV57" s="68"/>
      <c r="HSZ57" s="68"/>
      <c r="HTD57" s="68"/>
      <c r="HTH57" s="68"/>
      <c r="HTL57" s="68"/>
      <c r="HTP57" s="68"/>
      <c r="HTT57" s="68"/>
      <c r="HTX57" s="68"/>
      <c r="HUB57" s="68"/>
      <c r="HUF57" s="68"/>
      <c r="HUJ57" s="68"/>
      <c r="HUN57" s="68"/>
      <c r="HUR57" s="68"/>
      <c r="HUV57" s="68"/>
      <c r="HUZ57" s="68"/>
      <c r="HVD57" s="68"/>
      <c r="HVH57" s="68"/>
      <c r="HVL57" s="68"/>
      <c r="HVP57" s="68"/>
      <c r="HVT57" s="68"/>
      <c r="HVX57" s="68"/>
      <c r="HWB57" s="68"/>
      <c r="HWF57" s="68"/>
      <c r="HWJ57" s="68"/>
      <c r="HWN57" s="68"/>
      <c r="HWR57" s="68"/>
      <c r="HWV57" s="68"/>
      <c r="HWZ57" s="68"/>
      <c r="HXD57" s="68"/>
      <c r="HXH57" s="68"/>
      <c r="HXL57" s="68"/>
      <c r="HXP57" s="68"/>
      <c r="HXT57" s="68"/>
      <c r="HXX57" s="68"/>
      <c r="HYB57" s="68"/>
      <c r="HYF57" s="68"/>
      <c r="HYJ57" s="68"/>
      <c r="HYN57" s="68"/>
      <c r="HYR57" s="68"/>
      <c r="HYV57" s="68"/>
      <c r="HYZ57" s="68"/>
      <c r="HZD57" s="68"/>
      <c r="HZH57" s="68"/>
      <c r="HZL57" s="68"/>
      <c r="HZP57" s="68"/>
      <c r="HZT57" s="68"/>
      <c r="HZX57" s="68"/>
      <c r="IAB57" s="68"/>
      <c r="IAF57" s="68"/>
      <c r="IAJ57" s="68"/>
      <c r="IAN57" s="68"/>
      <c r="IAR57" s="68"/>
      <c r="IAV57" s="68"/>
      <c r="IAZ57" s="68"/>
      <c r="IBD57" s="68"/>
      <c r="IBH57" s="68"/>
      <c r="IBL57" s="68"/>
      <c r="IBP57" s="68"/>
      <c r="IBT57" s="68"/>
      <c r="IBX57" s="68"/>
      <c r="ICB57" s="68"/>
      <c r="ICF57" s="68"/>
      <c r="ICJ57" s="68"/>
      <c r="ICN57" s="68"/>
      <c r="ICR57" s="68"/>
      <c r="ICV57" s="68"/>
      <c r="ICZ57" s="68"/>
      <c r="IDD57" s="68"/>
      <c r="IDH57" s="68"/>
      <c r="IDL57" s="68"/>
      <c r="IDP57" s="68"/>
      <c r="IDT57" s="68"/>
      <c r="IDX57" s="68"/>
      <c r="IEB57" s="68"/>
      <c r="IEF57" s="68"/>
      <c r="IEJ57" s="68"/>
      <c r="IEN57" s="68"/>
      <c r="IER57" s="68"/>
      <c r="IEV57" s="68"/>
      <c r="IEZ57" s="68"/>
      <c r="IFD57" s="68"/>
      <c r="IFH57" s="68"/>
      <c r="IFL57" s="68"/>
      <c r="IFP57" s="68"/>
      <c r="IFT57" s="68"/>
      <c r="IFX57" s="68"/>
      <c r="IGB57" s="68"/>
      <c r="IGF57" s="68"/>
      <c r="IGJ57" s="68"/>
      <c r="IGN57" s="68"/>
      <c r="IGR57" s="68"/>
      <c r="IGV57" s="68"/>
      <c r="IGZ57" s="68"/>
      <c r="IHD57" s="68"/>
      <c r="IHH57" s="68"/>
      <c r="IHL57" s="68"/>
      <c r="IHP57" s="68"/>
      <c r="IHT57" s="68"/>
      <c r="IHX57" s="68"/>
      <c r="IIB57" s="68"/>
      <c r="IIF57" s="68"/>
      <c r="IIJ57" s="68"/>
      <c r="IIN57" s="68"/>
      <c r="IIR57" s="68"/>
      <c r="IIV57" s="68"/>
      <c r="IIZ57" s="68"/>
      <c r="IJD57" s="68"/>
      <c r="IJH57" s="68"/>
      <c r="IJL57" s="68"/>
      <c r="IJP57" s="68"/>
      <c r="IJT57" s="68"/>
      <c r="IJX57" s="68"/>
      <c r="IKB57" s="68"/>
      <c r="IKF57" s="68"/>
      <c r="IKJ57" s="68"/>
      <c r="IKN57" s="68"/>
      <c r="IKR57" s="68"/>
      <c r="IKV57" s="68"/>
      <c r="IKZ57" s="68"/>
      <c r="ILD57" s="68"/>
      <c r="ILH57" s="68"/>
      <c r="ILL57" s="68"/>
      <c r="ILP57" s="68"/>
      <c r="ILT57" s="68"/>
      <c r="ILX57" s="68"/>
      <c r="IMB57" s="68"/>
      <c r="IMF57" s="68"/>
      <c r="IMJ57" s="68"/>
      <c r="IMN57" s="68"/>
      <c r="IMR57" s="68"/>
      <c r="IMV57" s="68"/>
      <c r="IMZ57" s="68"/>
      <c r="IND57" s="68"/>
      <c r="INH57" s="68"/>
      <c r="INL57" s="68"/>
      <c r="INP57" s="68"/>
      <c r="INT57" s="68"/>
      <c r="INX57" s="68"/>
      <c r="IOB57" s="68"/>
      <c r="IOF57" s="68"/>
      <c r="IOJ57" s="68"/>
      <c r="ION57" s="68"/>
      <c r="IOR57" s="68"/>
      <c r="IOV57" s="68"/>
      <c r="IOZ57" s="68"/>
      <c r="IPD57" s="68"/>
      <c r="IPH57" s="68"/>
      <c r="IPL57" s="68"/>
      <c r="IPP57" s="68"/>
      <c r="IPT57" s="68"/>
      <c r="IPX57" s="68"/>
      <c r="IQB57" s="68"/>
      <c r="IQF57" s="68"/>
      <c r="IQJ57" s="68"/>
      <c r="IQN57" s="68"/>
      <c r="IQR57" s="68"/>
      <c r="IQV57" s="68"/>
      <c r="IQZ57" s="68"/>
      <c r="IRD57" s="68"/>
      <c r="IRH57" s="68"/>
      <c r="IRL57" s="68"/>
      <c r="IRP57" s="68"/>
      <c r="IRT57" s="68"/>
      <c r="IRX57" s="68"/>
      <c r="ISB57" s="68"/>
      <c r="ISF57" s="68"/>
      <c r="ISJ57" s="68"/>
      <c r="ISN57" s="68"/>
      <c r="ISR57" s="68"/>
      <c r="ISV57" s="68"/>
      <c r="ISZ57" s="68"/>
      <c r="ITD57" s="68"/>
      <c r="ITH57" s="68"/>
      <c r="ITL57" s="68"/>
      <c r="ITP57" s="68"/>
      <c r="ITT57" s="68"/>
      <c r="ITX57" s="68"/>
      <c r="IUB57" s="68"/>
      <c r="IUF57" s="68"/>
      <c r="IUJ57" s="68"/>
      <c r="IUN57" s="68"/>
      <c r="IUR57" s="68"/>
      <c r="IUV57" s="68"/>
      <c r="IUZ57" s="68"/>
      <c r="IVD57" s="68"/>
      <c r="IVH57" s="68"/>
      <c r="IVL57" s="68"/>
      <c r="IVP57" s="68"/>
      <c r="IVT57" s="68"/>
      <c r="IVX57" s="68"/>
      <c r="IWB57" s="68"/>
      <c r="IWF57" s="68"/>
      <c r="IWJ57" s="68"/>
      <c r="IWN57" s="68"/>
      <c r="IWR57" s="68"/>
      <c r="IWV57" s="68"/>
      <c r="IWZ57" s="68"/>
      <c r="IXD57" s="68"/>
      <c r="IXH57" s="68"/>
      <c r="IXL57" s="68"/>
      <c r="IXP57" s="68"/>
      <c r="IXT57" s="68"/>
      <c r="IXX57" s="68"/>
      <c r="IYB57" s="68"/>
      <c r="IYF57" s="68"/>
      <c r="IYJ57" s="68"/>
      <c r="IYN57" s="68"/>
      <c r="IYR57" s="68"/>
      <c r="IYV57" s="68"/>
      <c r="IYZ57" s="68"/>
      <c r="IZD57" s="68"/>
      <c r="IZH57" s="68"/>
      <c r="IZL57" s="68"/>
      <c r="IZP57" s="68"/>
      <c r="IZT57" s="68"/>
      <c r="IZX57" s="68"/>
      <c r="JAB57" s="68"/>
      <c r="JAF57" s="68"/>
      <c r="JAJ57" s="68"/>
      <c r="JAN57" s="68"/>
      <c r="JAR57" s="68"/>
      <c r="JAV57" s="68"/>
      <c r="JAZ57" s="68"/>
      <c r="JBD57" s="68"/>
      <c r="JBH57" s="68"/>
      <c r="JBL57" s="68"/>
      <c r="JBP57" s="68"/>
      <c r="JBT57" s="68"/>
      <c r="JBX57" s="68"/>
      <c r="JCB57" s="68"/>
      <c r="JCF57" s="68"/>
      <c r="JCJ57" s="68"/>
      <c r="JCN57" s="68"/>
      <c r="JCR57" s="68"/>
      <c r="JCV57" s="68"/>
      <c r="JCZ57" s="68"/>
      <c r="JDD57" s="68"/>
      <c r="JDH57" s="68"/>
      <c r="JDL57" s="68"/>
      <c r="JDP57" s="68"/>
      <c r="JDT57" s="68"/>
      <c r="JDX57" s="68"/>
      <c r="JEB57" s="68"/>
      <c r="JEF57" s="68"/>
      <c r="JEJ57" s="68"/>
      <c r="JEN57" s="68"/>
      <c r="JER57" s="68"/>
      <c r="JEV57" s="68"/>
      <c r="JEZ57" s="68"/>
      <c r="JFD57" s="68"/>
      <c r="JFH57" s="68"/>
      <c r="JFL57" s="68"/>
      <c r="JFP57" s="68"/>
      <c r="JFT57" s="68"/>
      <c r="JFX57" s="68"/>
      <c r="JGB57" s="68"/>
      <c r="JGF57" s="68"/>
      <c r="JGJ57" s="68"/>
      <c r="JGN57" s="68"/>
      <c r="JGR57" s="68"/>
      <c r="JGV57" s="68"/>
      <c r="JGZ57" s="68"/>
      <c r="JHD57" s="68"/>
      <c r="JHH57" s="68"/>
      <c r="JHL57" s="68"/>
      <c r="JHP57" s="68"/>
      <c r="JHT57" s="68"/>
      <c r="JHX57" s="68"/>
      <c r="JIB57" s="68"/>
      <c r="JIF57" s="68"/>
      <c r="JIJ57" s="68"/>
      <c r="JIN57" s="68"/>
      <c r="JIR57" s="68"/>
      <c r="JIV57" s="68"/>
      <c r="JIZ57" s="68"/>
      <c r="JJD57" s="68"/>
      <c r="JJH57" s="68"/>
      <c r="JJL57" s="68"/>
      <c r="JJP57" s="68"/>
      <c r="JJT57" s="68"/>
      <c r="JJX57" s="68"/>
      <c r="JKB57" s="68"/>
      <c r="JKF57" s="68"/>
      <c r="JKJ57" s="68"/>
      <c r="JKN57" s="68"/>
      <c r="JKR57" s="68"/>
      <c r="JKV57" s="68"/>
      <c r="JKZ57" s="68"/>
      <c r="JLD57" s="68"/>
      <c r="JLH57" s="68"/>
      <c r="JLL57" s="68"/>
      <c r="JLP57" s="68"/>
      <c r="JLT57" s="68"/>
      <c r="JLX57" s="68"/>
      <c r="JMB57" s="68"/>
      <c r="JMF57" s="68"/>
      <c r="JMJ57" s="68"/>
      <c r="JMN57" s="68"/>
      <c r="JMR57" s="68"/>
      <c r="JMV57" s="68"/>
      <c r="JMZ57" s="68"/>
      <c r="JND57" s="68"/>
      <c r="JNH57" s="68"/>
      <c r="JNL57" s="68"/>
      <c r="JNP57" s="68"/>
      <c r="JNT57" s="68"/>
      <c r="JNX57" s="68"/>
      <c r="JOB57" s="68"/>
      <c r="JOF57" s="68"/>
      <c r="JOJ57" s="68"/>
      <c r="JON57" s="68"/>
      <c r="JOR57" s="68"/>
      <c r="JOV57" s="68"/>
      <c r="JOZ57" s="68"/>
      <c r="JPD57" s="68"/>
      <c r="JPH57" s="68"/>
      <c r="JPL57" s="68"/>
      <c r="JPP57" s="68"/>
      <c r="JPT57" s="68"/>
      <c r="JPX57" s="68"/>
      <c r="JQB57" s="68"/>
      <c r="JQF57" s="68"/>
      <c r="JQJ57" s="68"/>
      <c r="JQN57" s="68"/>
      <c r="JQR57" s="68"/>
      <c r="JQV57" s="68"/>
      <c r="JQZ57" s="68"/>
      <c r="JRD57" s="68"/>
      <c r="JRH57" s="68"/>
      <c r="JRL57" s="68"/>
      <c r="JRP57" s="68"/>
      <c r="JRT57" s="68"/>
      <c r="JRX57" s="68"/>
      <c r="JSB57" s="68"/>
      <c r="JSF57" s="68"/>
      <c r="JSJ57" s="68"/>
      <c r="JSN57" s="68"/>
      <c r="JSR57" s="68"/>
      <c r="JSV57" s="68"/>
      <c r="JSZ57" s="68"/>
      <c r="JTD57" s="68"/>
      <c r="JTH57" s="68"/>
      <c r="JTL57" s="68"/>
      <c r="JTP57" s="68"/>
      <c r="JTT57" s="68"/>
      <c r="JTX57" s="68"/>
      <c r="JUB57" s="68"/>
      <c r="JUF57" s="68"/>
      <c r="JUJ57" s="68"/>
      <c r="JUN57" s="68"/>
      <c r="JUR57" s="68"/>
      <c r="JUV57" s="68"/>
      <c r="JUZ57" s="68"/>
      <c r="JVD57" s="68"/>
      <c r="JVH57" s="68"/>
      <c r="JVL57" s="68"/>
      <c r="JVP57" s="68"/>
      <c r="JVT57" s="68"/>
      <c r="JVX57" s="68"/>
      <c r="JWB57" s="68"/>
      <c r="JWF57" s="68"/>
      <c r="JWJ57" s="68"/>
      <c r="JWN57" s="68"/>
      <c r="JWR57" s="68"/>
      <c r="JWV57" s="68"/>
      <c r="JWZ57" s="68"/>
      <c r="JXD57" s="68"/>
      <c r="JXH57" s="68"/>
      <c r="JXL57" s="68"/>
      <c r="JXP57" s="68"/>
      <c r="JXT57" s="68"/>
      <c r="JXX57" s="68"/>
      <c r="JYB57" s="68"/>
      <c r="JYF57" s="68"/>
      <c r="JYJ57" s="68"/>
      <c r="JYN57" s="68"/>
      <c r="JYR57" s="68"/>
      <c r="JYV57" s="68"/>
      <c r="JYZ57" s="68"/>
      <c r="JZD57" s="68"/>
      <c r="JZH57" s="68"/>
      <c r="JZL57" s="68"/>
      <c r="JZP57" s="68"/>
      <c r="JZT57" s="68"/>
      <c r="JZX57" s="68"/>
      <c r="KAB57" s="68"/>
      <c r="KAF57" s="68"/>
      <c r="KAJ57" s="68"/>
      <c r="KAN57" s="68"/>
      <c r="KAR57" s="68"/>
      <c r="KAV57" s="68"/>
      <c r="KAZ57" s="68"/>
      <c r="KBD57" s="68"/>
      <c r="KBH57" s="68"/>
      <c r="KBL57" s="68"/>
      <c r="KBP57" s="68"/>
      <c r="KBT57" s="68"/>
      <c r="KBX57" s="68"/>
      <c r="KCB57" s="68"/>
      <c r="KCF57" s="68"/>
      <c r="KCJ57" s="68"/>
      <c r="KCN57" s="68"/>
      <c r="KCR57" s="68"/>
      <c r="KCV57" s="68"/>
      <c r="KCZ57" s="68"/>
      <c r="KDD57" s="68"/>
      <c r="KDH57" s="68"/>
      <c r="KDL57" s="68"/>
      <c r="KDP57" s="68"/>
      <c r="KDT57" s="68"/>
      <c r="KDX57" s="68"/>
      <c r="KEB57" s="68"/>
      <c r="KEF57" s="68"/>
      <c r="KEJ57" s="68"/>
      <c r="KEN57" s="68"/>
      <c r="KER57" s="68"/>
      <c r="KEV57" s="68"/>
      <c r="KEZ57" s="68"/>
      <c r="KFD57" s="68"/>
      <c r="KFH57" s="68"/>
      <c r="KFL57" s="68"/>
      <c r="KFP57" s="68"/>
      <c r="KFT57" s="68"/>
      <c r="KFX57" s="68"/>
      <c r="KGB57" s="68"/>
      <c r="KGF57" s="68"/>
      <c r="KGJ57" s="68"/>
      <c r="KGN57" s="68"/>
      <c r="KGR57" s="68"/>
      <c r="KGV57" s="68"/>
      <c r="KGZ57" s="68"/>
      <c r="KHD57" s="68"/>
      <c r="KHH57" s="68"/>
      <c r="KHL57" s="68"/>
      <c r="KHP57" s="68"/>
      <c r="KHT57" s="68"/>
      <c r="KHX57" s="68"/>
      <c r="KIB57" s="68"/>
      <c r="KIF57" s="68"/>
      <c r="KIJ57" s="68"/>
      <c r="KIN57" s="68"/>
      <c r="KIR57" s="68"/>
      <c r="KIV57" s="68"/>
      <c r="KIZ57" s="68"/>
      <c r="KJD57" s="68"/>
      <c r="KJH57" s="68"/>
      <c r="KJL57" s="68"/>
      <c r="KJP57" s="68"/>
      <c r="KJT57" s="68"/>
      <c r="KJX57" s="68"/>
      <c r="KKB57" s="68"/>
      <c r="KKF57" s="68"/>
      <c r="KKJ57" s="68"/>
      <c r="KKN57" s="68"/>
      <c r="KKR57" s="68"/>
      <c r="KKV57" s="68"/>
      <c r="KKZ57" s="68"/>
      <c r="KLD57" s="68"/>
      <c r="KLH57" s="68"/>
      <c r="KLL57" s="68"/>
      <c r="KLP57" s="68"/>
      <c r="KLT57" s="68"/>
      <c r="KLX57" s="68"/>
      <c r="KMB57" s="68"/>
      <c r="KMF57" s="68"/>
      <c r="KMJ57" s="68"/>
      <c r="KMN57" s="68"/>
      <c r="KMR57" s="68"/>
      <c r="KMV57" s="68"/>
      <c r="KMZ57" s="68"/>
      <c r="KND57" s="68"/>
      <c r="KNH57" s="68"/>
      <c r="KNL57" s="68"/>
      <c r="KNP57" s="68"/>
      <c r="KNT57" s="68"/>
      <c r="KNX57" s="68"/>
      <c r="KOB57" s="68"/>
      <c r="KOF57" s="68"/>
      <c r="KOJ57" s="68"/>
      <c r="KON57" s="68"/>
      <c r="KOR57" s="68"/>
      <c r="KOV57" s="68"/>
      <c r="KOZ57" s="68"/>
      <c r="KPD57" s="68"/>
      <c r="KPH57" s="68"/>
      <c r="KPL57" s="68"/>
      <c r="KPP57" s="68"/>
      <c r="KPT57" s="68"/>
      <c r="KPX57" s="68"/>
      <c r="KQB57" s="68"/>
      <c r="KQF57" s="68"/>
      <c r="KQJ57" s="68"/>
      <c r="KQN57" s="68"/>
      <c r="KQR57" s="68"/>
      <c r="KQV57" s="68"/>
      <c r="KQZ57" s="68"/>
      <c r="KRD57" s="68"/>
      <c r="KRH57" s="68"/>
      <c r="KRL57" s="68"/>
      <c r="KRP57" s="68"/>
      <c r="KRT57" s="68"/>
      <c r="KRX57" s="68"/>
      <c r="KSB57" s="68"/>
      <c r="KSF57" s="68"/>
      <c r="KSJ57" s="68"/>
      <c r="KSN57" s="68"/>
      <c r="KSR57" s="68"/>
      <c r="KSV57" s="68"/>
      <c r="KSZ57" s="68"/>
      <c r="KTD57" s="68"/>
      <c r="KTH57" s="68"/>
      <c r="KTL57" s="68"/>
      <c r="KTP57" s="68"/>
      <c r="KTT57" s="68"/>
      <c r="KTX57" s="68"/>
      <c r="KUB57" s="68"/>
      <c r="KUF57" s="68"/>
      <c r="KUJ57" s="68"/>
      <c r="KUN57" s="68"/>
      <c r="KUR57" s="68"/>
      <c r="KUV57" s="68"/>
      <c r="KUZ57" s="68"/>
      <c r="KVD57" s="68"/>
      <c r="KVH57" s="68"/>
      <c r="KVL57" s="68"/>
      <c r="KVP57" s="68"/>
      <c r="KVT57" s="68"/>
      <c r="KVX57" s="68"/>
      <c r="KWB57" s="68"/>
      <c r="KWF57" s="68"/>
      <c r="KWJ57" s="68"/>
      <c r="KWN57" s="68"/>
      <c r="KWR57" s="68"/>
      <c r="KWV57" s="68"/>
      <c r="KWZ57" s="68"/>
      <c r="KXD57" s="68"/>
      <c r="KXH57" s="68"/>
      <c r="KXL57" s="68"/>
      <c r="KXP57" s="68"/>
      <c r="KXT57" s="68"/>
      <c r="KXX57" s="68"/>
      <c r="KYB57" s="68"/>
      <c r="KYF57" s="68"/>
      <c r="KYJ57" s="68"/>
      <c r="KYN57" s="68"/>
      <c r="KYR57" s="68"/>
      <c r="KYV57" s="68"/>
      <c r="KYZ57" s="68"/>
      <c r="KZD57" s="68"/>
      <c r="KZH57" s="68"/>
      <c r="KZL57" s="68"/>
      <c r="KZP57" s="68"/>
      <c r="KZT57" s="68"/>
      <c r="KZX57" s="68"/>
      <c r="LAB57" s="68"/>
      <c r="LAF57" s="68"/>
      <c r="LAJ57" s="68"/>
      <c r="LAN57" s="68"/>
      <c r="LAR57" s="68"/>
      <c r="LAV57" s="68"/>
      <c r="LAZ57" s="68"/>
      <c r="LBD57" s="68"/>
      <c r="LBH57" s="68"/>
      <c r="LBL57" s="68"/>
      <c r="LBP57" s="68"/>
      <c r="LBT57" s="68"/>
      <c r="LBX57" s="68"/>
      <c r="LCB57" s="68"/>
      <c r="LCF57" s="68"/>
      <c r="LCJ57" s="68"/>
      <c r="LCN57" s="68"/>
      <c r="LCR57" s="68"/>
      <c r="LCV57" s="68"/>
      <c r="LCZ57" s="68"/>
      <c r="LDD57" s="68"/>
      <c r="LDH57" s="68"/>
      <c r="LDL57" s="68"/>
      <c r="LDP57" s="68"/>
      <c r="LDT57" s="68"/>
      <c r="LDX57" s="68"/>
      <c r="LEB57" s="68"/>
      <c r="LEF57" s="68"/>
      <c r="LEJ57" s="68"/>
      <c r="LEN57" s="68"/>
      <c r="LER57" s="68"/>
      <c r="LEV57" s="68"/>
      <c r="LEZ57" s="68"/>
      <c r="LFD57" s="68"/>
      <c r="LFH57" s="68"/>
      <c r="LFL57" s="68"/>
      <c r="LFP57" s="68"/>
      <c r="LFT57" s="68"/>
      <c r="LFX57" s="68"/>
      <c r="LGB57" s="68"/>
      <c r="LGF57" s="68"/>
      <c r="LGJ57" s="68"/>
      <c r="LGN57" s="68"/>
      <c r="LGR57" s="68"/>
      <c r="LGV57" s="68"/>
      <c r="LGZ57" s="68"/>
      <c r="LHD57" s="68"/>
      <c r="LHH57" s="68"/>
      <c r="LHL57" s="68"/>
      <c r="LHP57" s="68"/>
      <c r="LHT57" s="68"/>
      <c r="LHX57" s="68"/>
      <c r="LIB57" s="68"/>
      <c r="LIF57" s="68"/>
      <c r="LIJ57" s="68"/>
      <c r="LIN57" s="68"/>
      <c r="LIR57" s="68"/>
      <c r="LIV57" s="68"/>
      <c r="LIZ57" s="68"/>
      <c r="LJD57" s="68"/>
      <c r="LJH57" s="68"/>
      <c r="LJL57" s="68"/>
      <c r="LJP57" s="68"/>
      <c r="LJT57" s="68"/>
      <c r="LJX57" s="68"/>
      <c r="LKB57" s="68"/>
      <c r="LKF57" s="68"/>
      <c r="LKJ57" s="68"/>
      <c r="LKN57" s="68"/>
      <c r="LKR57" s="68"/>
      <c r="LKV57" s="68"/>
      <c r="LKZ57" s="68"/>
      <c r="LLD57" s="68"/>
      <c r="LLH57" s="68"/>
      <c r="LLL57" s="68"/>
      <c r="LLP57" s="68"/>
      <c r="LLT57" s="68"/>
      <c r="LLX57" s="68"/>
      <c r="LMB57" s="68"/>
      <c r="LMF57" s="68"/>
      <c r="LMJ57" s="68"/>
      <c r="LMN57" s="68"/>
      <c r="LMR57" s="68"/>
      <c r="LMV57" s="68"/>
      <c r="LMZ57" s="68"/>
      <c r="LND57" s="68"/>
      <c r="LNH57" s="68"/>
      <c r="LNL57" s="68"/>
      <c r="LNP57" s="68"/>
      <c r="LNT57" s="68"/>
      <c r="LNX57" s="68"/>
      <c r="LOB57" s="68"/>
      <c r="LOF57" s="68"/>
      <c r="LOJ57" s="68"/>
      <c r="LON57" s="68"/>
      <c r="LOR57" s="68"/>
      <c r="LOV57" s="68"/>
      <c r="LOZ57" s="68"/>
      <c r="LPD57" s="68"/>
      <c r="LPH57" s="68"/>
      <c r="LPL57" s="68"/>
      <c r="LPP57" s="68"/>
      <c r="LPT57" s="68"/>
      <c r="LPX57" s="68"/>
      <c r="LQB57" s="68"/>
      <c r="LQF57" s="68"/>
      <c r="LQJ57" s="68"/>
      <c r="LQN57" s="68"/>
      <c r="LQR57" s="68"/>
      <c r="LQV57" s="68"/>
      <c r="LQZ57" s="68"/>
      <c r="LRD57" s="68"/>
      <c r="LRH57" s="68"/>
      <c r="LRL57" s="68"/>
      <c r="LRP57" s="68"/>
      <c r="LRT57" s="68"/>
      <c r="LRX57" s="68"/>
      <c r="LSB57" s="68"/>
      <c r="LSF57" s="68"/>
      <c r="LSJ57" s="68"/>
      <c r="LSN57" s="68"/>
      <c r="LSR57" s="68"/>
      <c r="LSV57" s="68"/>
      <c r="LSZ57" s="68"/>
      <c r="LTD57" s="68"/>
      <c r="LTH57" s="68"/>
      <c r="LTL57" s="68"/>
      <c r="LTP57" s="68"/>
      <c r="LTT57" s="68"/>
      <c r="LTX57" s="68"/>
      <c r="LUB57" s="68"/>
      <c r="LUF57" s="68"/>
      <c r="LUJ57" s="68"/>
      <c r="LUN57" s="68"/>
      <c r="LUR57" s="68"/>
      <c r="LUV57" s="68"/>
      <c r="LUZ57" s="68"/>
      <c r="LVD57" s="68"/>
      <c r="LVH57" s="68"/>
      <c r="LVL57" s="68"/>
      <c r="LVP57" s="68"/>
      <c r="LVT57" s="68"/>
      <c r="LVX57" s="68"/>
      <c r="LWB57" s="68"/>
      <c r="LWF57" s="68"/>
      <c r="LWJ57" s="68"/>
      <c r="LWN57" s="68"/>
      <c r="LWR57" s="68"/>
      <c r="LWV57" s="68"/>
      <c r="LWZ57" s="68"/>
      <c r="LXD57" s="68"/>
      <c r="LXH57" s="68"/>
      <c r="LXL57" s="68"/>
      <c r="LXP57" s="68"/>
      <c r="LXT57" s="68"/>
      <c r="LXX57" s="68"/>
      <c r="LYB57" s="68"/>
      <c r="LYF57" s="68"/>
      <c r="LYJ57" s="68"/>
      <c r="LYN57" s="68"/>
      <c r="LYR57" s="68"/>
      <c r="LYV57" s="68"/>
      <c r="LYZ57" s="68"/>
      <c r="LZD57" s="68"/>
      <c r="LZH57" s="68"/>
      <c r="LZL57" s="68"/>
      <c r="LZP57" s="68"/>
      <c r="LZT57" s="68"/>
      <c r="LZX57" s="68"/>
      <c r="MAB57" s="68"/>
      <c r="MAF57" s="68"/>
      <c r="MAJ57" s="68"/>
      <c r="MAN57" s="68"/>
      <c r="MAR57" s="68"/>
      <c r="MAV57" s="68"/>
      <c r="MAZ57" s="68"/>
      <c r="MBD57" s="68"/>
      <c r="MBH57" s="68"/>
      <c r="MBL57" s="68"/>
      <c r="MBP57" s="68"/>
      <c r="MBT57" s="68"/>
      <c r="MBX57" s="68"/>
      <c r="MCB57" s="68"/>
      <c r="MCF57" s="68"/>
      <c r="MCJ57" s="68"/>
      <c r="MCN57" s="68"/>
      <c r="MCR57" s="68"/>
      <c r="MCV57" s="68"/>
      <c r="MCZ57" s="68"/>
      <c r="MDD57" s="68"/>
      <c r="MDH57" s="68"/>
      <c r="MDL57" s="68"/>
      <c r="MDP57" s="68"/>
      <c r="MDT57" s="68"/>
      <c r="MDX57" s="68"/>
      <c r="MEB57" s="68"/>
      <c r="MEF57" s="68"/>
      <c r="MEJ57" s="68"/>
      <c r="MEN57" s="68"/>
      <c r="MER57" s="68"/>
      <c r="MEV57" s="68"/>
      <c r="MEZ57" s="68"/>
      <c r="MFD57" s="68"/>
      <c r="MFH57" s="68"/>
      <c r="MFL57" s="68"/>
      <c r="MFP57" s="68"/>
      <c r="MFT57" s="68"/>
      <c r="MFX57" s="68"/>
      <c r="MGB57" s="68"/>
      <c r="MGF57" s="68"/>
      <c r="MGJ57" s="68"/>
      <c r="MGN57" s="68"/>
      <c r="MGR57" s="68"/>
      <c r="MGV57" s="68"/>
      <c r="MGZ57" s="68"/>
      <c r="MHD57" s="68"/>
      <c r="MHH57" s="68"/>
      <c r="MHL57" s="68"/>
      <c r="MHP57" s="68"/>
      <c r="MHT57" s="68"/>
      <c r="MHX57" s="68"/>
      <c r="MIB57" s="68"/>
      <c r="MIF57" s="68"/>
      <c r="MIJ57" s="68"/>
      <c r="MIN57" s="68"/>
      <c r="MIR57" s="68"/>
      <c r="MIV57" s="68"/>
      <c r="MIZ57" s="68"/>
      <c r="MJD57" s="68"/>
      <c r="MJH57" s="68"/>
      <c r="MJL57" s="68"/>
      <c r="MJP57" s="68"/>
      <c r="MJT57" s="68"/>
      <c r="MJX57" s="68"/>
      <c r="MKB57" s="68"/>
      <c r="MKF57" s="68"/>
      <c r="MKJ57" s="68"/>
      <c r="MKN57" s="68"/>
      <c r="MKR57" s="68"/>
      <c r="MKV57" s="68"/>
      <c r="MKZ57" s="68"/>
      <c r="MLD57" s="68"/>
      <c r="MLH57" s="68"/>
      <c r="MLL57" s="68"/>
      <c r="MLP57" s="68"/>
      <c r="MLT57" s="68"/>
      <c r="MLX57" s="68"/>
      <c r="MMB57" s="68"/>
      <c r="MMF57" s="68"/>
      <c r="MMJ57" s="68"/>
      <c r="MMN57" s="68"/>
      <c r="MMR57" s="68"/>
      <c r="MMV57" s="68"/>
      <c r="MMZ57" s="68"/>
      <c r="MND57" s="68"/>
      <c r="MNH57" s="68"/>
      <c r="MNL57" s="68"/>
      <c r="MNP57" s="68"/>
      <c r="MNT57" s="68"/>
      <c r="MNX57" s="68"/>
      <c r="MOB57" s="68"/>
      <c r="MOF57" s="68"/>
      <c r="MOJ57" s="68"/>
      <c r="MON57" s="68"/>
      <c r="MOR57" s="68"/>
      <c r="MOV57" s="68"/>
      <c r="MOZ57" s="68"/>
      <c r="MPD57" s="68"/>
      <c r="MPH57" s="68"/>
      <c r="MPL57" s="68"/>
      <c r="MPP57" s="68"/>
      <c r="MPT57" s="68"/>
      <c r="MPX57" s="68"/>
      <c r="MQB57" s="68"/>
      <c r="MQF57" s="68"/>
      <c r="MQJ57" s="68"/>
      <c r="MQN57" s="68"/>
      <c r="MQR57" s="68"/>
      <c r="MQV57" s="68"/>
      <c r="MQZ57" s="68"/>
      <c r="MRD57" s="68"/>
      <c r="MRH57" s="68"/>
      <c r="MRL57" s="68"/>
      <c r="MRP57" s="68"/>
      <c r="MRT57" s="68"/>
      <c r="MRX57" s="68"/>
      <c r="MSB57" s="68"/>
      <c r="MSF57" s="68"/>
      <c r="MSJ57" s="68"/>
      <c r="MSN57" s="68"/>
      <c r="MSR57" s="68"/>
      <c r="MSV57" s="68"/>
      <c r="MSZ57" s="68"/>
      <c r="MTD57" s="68"/>
      <c r="MTH57" s="68"/>
      <c r="MTL57" s="68"/>
      <c r="MTP57" s="68"/>
      <c r="MTT57" s="68"/>
      <c r="MTX57" s="68"/>
      <c r="MUB57" s="68"/>
      <c r="MUF57" s="68"/>
      <c r="MUJ57" s="68"/>
      <c r="MUN57" s="68"/>
      <c r="MUR57" s="68"/>
      <c r="MUV57" s="68"/>
      <c r="MUZ57" s="68"/>
      <c r="MVD57" s="68"/>
      <c r="MVH57" s="68"/>
      <c r="MVL57" s="68"/>
      <c r="MVP57" s="68"/>
      <c r="MVT57" s="68"/>
      <c r="MVX57" s="68"/>
      <c r="MWB57" s="68"/>
      <c r="MWF57" s="68"/>
      <c r="MWJ57" s="68"/>
      <c r="MWN57" s="68"/>
      <c r="MWR57" s="68"/>
      <c r="MWV57" s="68"/>
      <c r="MWZ57" s="68"/>
      <c r="MXD57" s="68"/>
      <c r="MXH57" s="68"/>
      <c r="MXL57" s="68"/>
      <c r="MXP57" s="68"/>
      <c r="MXT57" s="68"/>
      <c r="MXX57" s="68"/>
      <c r="MYB57" s="68"/>
      <c r="MYF57" s="68"/>
      <c r="MYJ57" s="68"/>
      <c r="MYN57" s="68"/>
      <c r="MYR57" s="68"/>
      <c r="MYV57" s="68"/>
      <c r="MYZ57" s="68"/>
      <c r="MZD57" s="68"/>
      <c r="MZH57" s="68"/>
      <c r="MZL57" s="68"/>
      <c r="MZP57" s="68"/>
      <c r="MZT57" s="68"/>
      <c r="MZX57" s="68"/>
      <c r="NAB57" s="68"/>
      <c r="NAF57" s="68"/>
      <c r="NAJ57" s="68"/>
      <c r="NAN57" s="68"/>
      <c r="NAR57" s="68"/>
      <c r="NAV57" s="68"/>
      <c r="NAZ57" s="68"/>
      <c r="NBD57" s="68"/>
      <c r="NBH57" s="68"/>
      <c r="NBL57" s="68"/>
      <c r="NBP57" s="68"/>
      <c r="NBT57" s="68"/>
      <c r="NBX57" s="68"/>
      <c r="NCB57" s="68"/>
      <c r="NCF57" s="68"/>
      <c r="NCJ57" s="68"/>
      <c r="NCN57" s="68"/>
      <c r="NCR57" s="68"/>
      <c r="NCV57" s="68"/>
      <c r="NCZ57" s="68"/>
      <c r="NDD57" s="68"/>
      <c r="NDH57" s="68"/>
      <c r="NDL57" s="68"/>
      <c r="NDP57" s="68"/>
      <c r="NDT57" s="68"/>
      <c r="NDX57" s="68"/>
      <c r="NEB57" s="68"/>
      <c r="NEF57" s="68"/>
      <c r="NEJ57" s="68"/>
      <c r="NEN57" s="68"/>
      <c r="NER57" s="68"/>
      <c r="NEV57" s="68"/>
      <c r="NEZ57" s="68"/>
      <c r="NFD57" s="68"/>
      <c r="NFH57" s="68"/>
      <c r="NFL57" s="68"/>
      <c r="NFP57" s="68"/>
      <c r="NFT57" s="68"/>
      <c r="NFX57" s="68"/>
      <c r="NGB57" s="68"/>
      <c r="NGF57" s="68"/>
      <c r="NGJ57" s="68"/>
      <c r="NGN57" s="68"/>
      <c r="NGR57" s="68"/>
      <c r="NGV57" s="68"/>
      <c r="NGZ57" s="68"/>
      <c r="NHD57" s="68"/>
      <c r="NHH57" s="68"/>
      <c r="NHL57" s="68"/>
      <c r="NHP57" s="68"/>
      <c r="NHT57" s="68"/>
      <c r="NHX57" s="68"/>
      <c r="NIB57" s="68"/>
      <c r="NIF57" s="68"/>
      <c r="NIJ57" s="68"/>
      <c r="NIN57" s="68"/>
      <c r="NIR57" s="68"/>
      <c r="NIV57" s="68"/>
      <c r="NIZ57" s="68"/>
      <c r="NJD57" s="68"/>
      <c r="NJH57" s="68"/>
      <c r="NJL57" s="68"/>
      <c r="NJP57" s="68"/>
      <c r="NJT57" s="68"/>
      <c r="NJX57" s="68"/>
      <c r="NKB57" s="68"/>
      <c r="NKF57" s="68"/>
      <c r="NKJ57" s="68"/>
      <c r="NKN57" s="68"/>
      <c r="NKR57" s="68"/>
      <c r="NKV57" s="68"/>
      <c r="NKZ57" s="68"/>
      <c r="NLD57" s="68"/>
      <c r="NLH57" s="68"/>
      <c r="NLL57" s="68"/>
      <c r="NLP57" s="68"/>
      <c r="NLT57" s="68"/>
      <c r="NLX57" s="68"/>
      <c r="NMB57" s="68"/>
      <c r="NMF57" s="68"/>
      <c r="NMJ57" s="68"/>
      <c r="NMN57" s="68"/>
      <c r="NMR57" s="68"/>
      <c r="NMV57" s="68"/>
      <c r="NMZ57" s="68"/>
      <c r="NND57" s="68"/>
      <c r="NNH57" s="68"/>
      <c r="NNL57" s="68"/>
      <c r="NNP57" s="68"/>
      <c r="NNT57" s="68"/>
      <c r="NNX57" s="68"/>
      <c r="NOB57" s="68"/>
      <c r="NOF57" s="68"/>
      <c r="NOJ57" s="68"/>
      <c r="NON57" s="68"/>
      <c r="NOR57" s="68"/>
      <c r="NOV57" s="68"/>
      <c r="NOZ57" s="68"/>
      <c r="NPD57" s="68"/>
      <c r="NPH57" s="68"/>
      <c r="NPL57" s="68"/>
      <c r="NPP57" s="68"/>
      <c r="NPT57" s="68"/>
      <c r="NPX57" s="68"/>
      <c r="NQB57" s="68"/>
      <c r="NQF57" s="68"/>
      <c r="NQJ57" s="68"/>
      <c r="NQN57" s="68"/>
      <c r="NQR57" s="68"/>
      <c r="NQV57" s="68"/>
      <c r="NQZ57" s="68"/>
      <c r="NRD57" s="68"/>
      <c r="NRH57" s="68"/>
      <c r="NRL57" s="68"/>
      <c r="NRP57" s="68"/>
      <c r="NRT57" s="68"/>
      <c r="NRX57" s="68"/>
      <c r="NSB57" s="68"/>
      <c r="NSF57" s="68"/>
      <c r="NSJ57" s="68"/>
      <c r="NSN57" s="68"/>
      <c r="NSR57" s="68"/>
      <c r="NSV57" s="68"/>
      <c r="NSZ57" s="68"/>
      <c r="NTD57" s="68"/>
      <c r="NTH57" s="68"/>
      <c r="NTL57" s="68"/>
      <c r="NTP57" s="68"/>
      <c r="NTT57" s="68"/>
      <c r="NTX57" s="68"/>
      <c r="NUB57" s="68"/>
      <c r="NUF57" s="68"/>
      <c r="NUJ57" s="68"/>
      <c r="NUN57" s="68"/>
      <c r="NUR57" s="68"/>
      <c r="NUV57" s="68"/>
      <c r="NUZ57" s="68"/>
      <c r="NVD57" s="68"/>
      <c r="NVH57" s="68"/>
      <c r="NVL57" s="68"/>
      <c r="NVP57" s="68"/>
      <c r="NVT57" s="68"/>
      <c r="NVX57" s="68"/>
      <c r="NWB57" s="68"/>
      <c r="NWF57" s="68"/>
      <c r="NWJ57" s="68"/>
      <c r="NWN57" s="68"/>
      <c r="NWR57" s="68"/>
      <c r="NWV57" s="68"/>
      <c r="NWZ57" s="68"/>
      <c r="NXD57" s="68"/>
      <c r="NXH57" s="68"/>
      <c r="NXL57" s="68"/>
      <c r="NXP57" s="68"/>
      <c r="NXT57" s="68"/>
      <c r="NXX57" s="68"/>
      <c r="NYB57" s="68"/>
      <c r="NYF57" s="68"/>
      <c r="NYJ57" s="68"/>
      <c r="NYN57" s="68"/>
      <c r="NYR57" s="68"/>
      <c r="NYV57" s="68"/>
      <c r="NYZ57" s="68"/>
      <c r="NZD57" s="68"/>
      <c r="NZH57" s="68"/>
      <c r="NZL57" s="68"/>
      <c r="NZP57" s="68"/>
      <c r="NZT57" s="68"/>
      <c r="NZX57" s="68"/>
      <c r="OAB57" s="68"/>
      <c r="OAF57" s="68"/>
      <c r="OAJ57" s="68"/>
      <c r="OAN57" s="68"/>
      <c r="OAR57" s="68"/>
      <c r="OAV57" s="68"/>
      <c r="OAZ57" s="68"/>
      <c r="OBD57" s="68"/>
      <c r="OBH57" s="68"/>
      <c r="OBL57" s="68"/>
      <c r="OBP57" s="68"/>
      <c r="OBT57" s="68"/>
      <c r="OBX57" s="68"/>
      <c r="OCB57" s="68"/>
      <c r="OCF57" s="68"/>
      <c r="OCJ57" s="68"/>
      <c r="OCN57" s="68"/>
      <c r="OCR57" s="68"/>
      <c r="OCV57" s="68"/>
      <c r="OCZ57" s="68"/>
      <c r="ODD57" s="68"/>
      <c r="ODH57" s="68"/>
      <c r="ODL57" s="68"/>
      <c r="ODP57" s="68"/>
      <c r="ODT57" s="68"/>
      <c r="ODX57" s="68"/>
      <c r="OEB57" s="68"/>
      <c r="OEF57" s="68"/>
      <c r="OEJ57" s="68"/>
      <c r="OEN57" s="68"/>
      <c r="OER57" s="68"/>
      <c r="OEV57" s="68"/>
      <c r="OEZ57" s="68"/>
      <c r="OFD57" s="68"/>
      <c r="OFH57" s="68"/>
      <c r="OFL57" s="68"/>
      <c r="OFP57" s="68"/>
      <c r="OFT57" s="68"/>
      <c r="OFX57" s="68"/>
      <c r="OGB57" s="68"/>
      <c r="OGF57" s="68"/>
      <c r="OGJ57" s="68"/>
      <c r="OGN57" s="68"/>
      <c r="OGR57" s="68"/>
      <c r="OGV57" s="68"/>
      <c r="OGZ57" s="68"/>
      <c r="OHD57" s="68"/>
      <c r="OHH57" s="68"/>
      <c r="OHL57" s="68"/>
      <c r="OHP57" s="68"/>
      <c r="OHT57" s="68"/>
      <c r="OHX57" s="68"/>
      <c r="OIB57" s="68"/>
      <c r="OIF57" s="68"/>
      <c r="OIJ57" s="68"/>
      <c r="OIN57" s="68"/>
      <c r="OIR57" s="68"/>
      <c r="OIV57" s="68"/>
      <c r="OIZ57" s="68"/>
      <c r="OJD57" s="68"/>
      <c r="OJH57" s="68"/>
      <c r="OJL57" s="68"/>
      <c r="OJP57" s="68"/>
      <c r="OJT57" s="68"/>
      <c r="OJX57" s="68"/>
      <c r="OKB57" s="68"/>
      <c r="OKF57" s="68"/>
      <c r="OKJ57" s="68"/>
      <c r="OKN57" s="68"/>
      <c r="OKR57" s="68"/>
      <c r="OKV57" s="68"/>
      <c r="OKZ57" s="68"/>
      <c r="OLD57" s="68"/>
      <c r="OLH57" s="68"/>
      <c r="OLL57" s="68"/>
      <c r="OLP57" s="68"/>
      <c r="OLT57" s="68"/>
      <c r="OLX57" s="68"/>
      <c r="OMB57" s="68"/>
      <c r="OMF57" s="68"/>
      <c r="OMJ57" s="68"/>
      <c r="OMN57" s="68"/>
      <c r="OMR57" s="68"/>
      <c r="OMV57" s="68"/>
      <c r="OMZ57" s="68"/>
      <c r="OND57" s="68"/>
      <c r="ONH57" s="68"/>
      <c r="ONL57" s="68"/>
      <c r="ONP57" s="68"/>
      <c r="ONT57" s="68"/>
      <c r="ONX57" s="68"/>
      <c r="OOB57" s="68"/>
      <c r="OOF57" s="68"/>
      <c r="OOJ57" s="68"/>
      <c r="OON57" s="68"/>
      <c r="OOR57" s="68"/>
      <c r="OOV57" s="68"/>
      <c r="OOZ57" s="68"/>
      <c r="OPD57" s="68"/>
      <c r="OPH57" s="68"/>
      <c r="OPL57" s="68"/>
      <c r="OPP57" s="68"/>
      <c r="OPT57" s="68"/>
      <c r="OPX57" s="68"/>
      <c r="OQB57" s="68"/>
      <c r="OQF57" s="68"/>
      <c r="OQJ57" s="68"/>
      <c r="OQN57" s="68"/>
      <c r="OQR57" s="68"/>
      <c r="OQV57" s="68"/>
      <c r="OQZ57" s="68"/>
      <c r="ORD57" s="68"/>
      <c r="ORH57" s="68"/>
      <c r="ORL57" s="68"/>
      <c r="ORP57" s="68"/>
      <c r="ORT57" s="68"/>
      <c r="ORX57" s="68"/>
      <c r="OSB57" s="68"/>
      <c r="OSF57" s="68"/>
      <c r="OSJ57" s="68"/>
      <c r="OSN57" s="68"/>
      <c r="OSR57" s="68"/>
      <c r="OSV57" s="68"/>
      <c r="OSZ57" s="68"/>
      <c r="OTD57" s="68"/>
      <c r="OTH57" s="68"/>
      <c r="OTL57" s="68"/>
      <c r="OTP57" s="68"/>
      <c r="OTT57" s="68"/>
      <c r="OTX57" s="68"/>
      <c r="OUB57" s="68"/>
      <c r="OUF57" s="68"/>
      <c r="OUJ57" s="68"/>
      <c r="OUN57" s="68"/>
      <c r="OUR57" s="68"/>
      <c r="OUV57" s="68"/>
      <c r="OUZ57" s="68"/>
      <c r="OVD57" s="68"/>
      <c r="OVH57" s="68"/>
      <c r="OVL57" s="68"/>
      <c r="OVP57" s="68"/>
      <c r="OVT57" s="68"/>
      <c r="OVX57" s="68"/>
      <c r="OWB57" s="68"/>
      <c r="OWF57" s="68"/>
      <c r="OWJ57" s="68"/>
      <c r="OWN57" s="68"/>
      <c r="OWR57" s="68"/>
      <c r="OWV57" s="68"/>
      <c r="OWZ57" s="68"/>
      <c r="OXD57" s="68"/>
      <c r="OXH57" s="68"/>
      <c r="OXL57" s="68"/>
      <c r="OXP57" s="68"/>
      <c r="OXT57" s="68"/>
      <c r="OXX57" s="68"/>
      <c r="OYB57" s="68"/>
      <c r="OYF57" s="68"/>
      <c r="OYJ57" s="68"/>
      <c r="OYN57" s="68"/>
      <c r="OYR57" s="68"/>
      <c r="OYV57" s="68"/>
      <c r="OYZ57" s="68"/>
      <c r="OZD57" s="68"/>
      <c r="OZH57" s="68"/>
      <c r="OZL57" s="68"/>
      <c r="OZP57" s="68"/>
      <c r="OZT57" s="68"/>
      <c r="OZX57" s="68"/>
      <c r="PAB57" s="68"/>
      <c r="PAF57" s="68"/>
      <c r="PAJ57" s="68"/>
      <c r="PAN57" s="68"/>
      <c r="PAR57" s="68"/>
      <c r="PAV57" s="68"/>
      <c r="PAZ57" s="68"/>
      <c r="PBD57" s="68"/>
      <c r="PBH57" s="68"/>
      <c r="PBL57" s="68"/>
      <c r="PBP57" s="68"/>
      <c r="PBT57" s="68"/>
      <c r="PBX57" s="68"/>
      <c r="PCB57" s="68"/>
      <c r="PCF57" s="68"/>
      <c r="PCJ57" s="68"/>
      <c r="PCN57" s="68"/>
      <c r="PCR57" s="68"/>
      <c r="PCV57" s="68"/>
      <c r="PCZ57" s="68"/>
      <c r="PDD57" s="68"/>
      <c r="PDH57" s="68"/>
      <c r="PDL57" s="68"/>
      <c r="PDP57" s="68"/>
      <c r="PDT57" s="68"/>
      <c r="PDX57" s="68"/>
      <c r="PEB57" s="68"/>
      <c r="PEF57" s="68"/>
      <c r="PEJ57" s="68"/>
      <c r="PEN57" s="68"/>
      <c r="PER57" s="68"/>
      <c r="PEV57" s="68"/>
      <c r="PEZ57" s="68"/>
      <c r="PFD57" s="68"/>
      <c r="PFH57" s="68"/>
      <c r="PFL57" s="68"/>
      <c r="PFP57" s="68"/>
      <c r="PFT57" s="68"/>
      <c r="PFX57" s="68"/>
      <c r="PGB57" s="68"/>
      <c r="PGF57" s="68"/>
      <c r="PGJ57" s="68"/>
      <c r="PGN57" s="68"/>
      <c r="PGR57" s="68"/>
      <c r="PGV57" s="68"/>
      <c r="PGZ57" s="68"/>
      <c r="PHD57" s="68"/>
      <c r="PHH57" s="68"/>
      <c r="PHL57" s="68"/>
      <c r="PHP57" s="68"/>
      <c r="PHT57" s="68"/>
      <c r="PHX57" s="68"/>
      <c r="PIB57" s="68"/>
      <c r="PIF57" s="68"/>
      <c r="PIJ57" s="68"/>
      <c r="PIN57" s="68"/>
      <c r="PIR57" s="68"/>
      <c r="PIV57" s="68"/>
      <c r="PIZ57" s="68"/>
      <c r="PJD57" s="68"/>
      <c r="PJH57" s="68"/>
      <c r="PJL57" s="68"/>
      <c r="PJP57" s="68"/>
      <c r="PJT57" s="68"/>
      <c r="PJX57" s="68"/>
      <c r="PKB57" s="68"/>
      <c r="PKF57" s="68"/>
      <c r="PKJ57" s="68"/>
      <c r="PKN57" s="68"/>
      <c r="PKR57" s="68"/>
      <c r="PKV57" s="68"/>
      <c r="PKZ57" s="68"/>
      <c r="PLD57" s="68"/>
      <c r="PLH57" s="68"/>
      <c r="PLL57" s="68"/>
      <c r="PLP57" s="68"/>
      <c r="PLT57" s="68"/>
      <c r="PLX57" s="68"/>
      <c r="PMB57" s="68"/>
      <c r="PMF57" s="68"/>
      <c r="PMJ57" s="68"/>
      <c r="PMN57" s="68"/>
      <c r="PMR57" s="68"/>
      <c r="PMV57" s="68"/>
      <c r="PMZ57" s="68"/>
      <c r="PND57" s="68"/>
      <c r="PNH57" s="68"/>
      <c r="PNL57" s="68"/>
      <c r="PNP57" s="68"/>
      <c r="PNT57" s="68"/>
      <c r="PNX57" s="68"/>
      <c r="POB57" s="68"/>
      <c r="POF57" s="68"/>
      <c r="POJ57" s="68"/>
      <c r="PON57" s="68"/>
      <c r="POR57" s="68"/>
      <c r="POV57" s="68"/>
      <c r="POZ57" s="68"/>
      <c r="PPD57" s="68"/>
      <c r="PPH57" s="68"/>
      <c r="PPL57" s="68"/>
      <c r="PPP57" s="68"/>
      <c r="PPT57" s="68"/>
      <c r="PPX57" s="68"/>
      <c r="PQB57" s="68"/>
      <c r="PQF57" s="68"/>
      <c r="PQJ57" s="68"/>
      <c r="PQN57" s="68"/>
      <c r="PQR57" s="68"/>
      <c r="PQV57" s="68"/>
      <c r="PQZ57" s="68"/>
      <c r="PRD57" s="68"/>
      <c r="PRH57" s="68"/>
      <c r="PRL57" s="68"/>
      <c r="PRP57" s="68"/>
      <c r="PRT57" s="68"/>
      <c r="PRX57" s="68"/>
      <c r="PSB57" s="68"/>
      <c r="PSF57" s="68"/>
      <c r="PSJ57" s="68"/>
      <c r="PSN57" s="68"/>
      <c r="PSR57" s="68"/>
      <c r="PSV57" s="68"/>
      <c r="PSZ57" s="68"/>
      <c r="PTD57" s="68"/>
      <c r="PTH57" s="68"/>
      <c r="PTL57" s="68"/>
      <c r="PTP57" s="68"/>
      <c r="PTT57" s="68"/>
      <c r="PTX57" s="68"/>
      <c r="PUB57" s="68"/>
      <c r="PUF57" s="68"/>
      <c r="PUJ57" s="68"/>
      <c r="PUN57" s="68"/>
      <c r="PUR57" s="68"/>
      <c r="PUV57" s="68"/>
      <c r="PUZ57" s="68"/>
      <c r="PVD57" s="68"/>
      <c r="PVH57" s="68"/>
      <c r="PVL57" s="68"/>
      <c r="PVP57" s="68"/>
      <c r="PVT57" s="68"/>
      <c r="PVX57" s="68"/>
      <c r="PWB57" s="68"/>
      <c r="PWF57" s="68"/>
      <c r="PWJ57" s="68"/>
      <c r="PWN57" s="68"/>
      <c r="PWR57" s="68"/>
      <c r="PWV57" s="68"/>
      <c r="PWZ57" s="68"/>
      <c r="PXD57" s="68"/>
      <c r="PXH57" s="68"/>
      <c r="PXL57" s="68"/>
      <c r="PXP57" s="68"/>
      <c r="PXT57" s="68"/>
      <c r="PXX57" s="68"/>
      <c r="PYB57" s="68"/>
      <c r="PYF57" s="68"/>
      <c r="PYJ57" s="68"/>
      <c r="PYN57" s="68"/>
      <c r="PYR57" s="68"/>
      <c r="PYV57" s="68"/>
      <c r="PYZ57" s="68"/>
      <c r="PZD57" s="68"/>
      <c r="PZH57" s="68"/>
      <c r="PZL57" s="68"/>
      <c r="PZP57" s="68"/>
      <c r="PZT57" s="68"/>
      <c r="PZX57" s="68"/>
      <c r="QAB57" s="68"/>
      <c r="QAF57" s="68"/>
      <c r="QAJ57" s="68"/>
      <c r="QAN57" s="68"/>
      <c r="QAR57" s="68"/>
      <c r="QAV57" s="68"/>
      <c r="QAZ57" s="68"/>
      <c r="QBD57" s="68"/>
      <c r="QBH57" s="68"/>
      <c r="QBL57" s="68"/>
      <c r="QBP57" s="68"/>
      <c r="QBT57" s="68"/>
      <c r="QBX57" s="68"/>
      <c r="QCB57" s="68"/>
      <c r="QCF57" s="68"/>
      <c r="QCJ57" s="68"/>
      <c r="QCN57" s="68"/>
      <c r="QCR57" s="68"/>
      <c r="QCV57" s="68"/>
      <c r="QCZ57" s="68"/>
      <c r="QDD57" s="68"/>
      <c r="QDH57" s="68"/>
      <c r="QDL57" s="68"/>
      <c r="QDP57" s="68"/>
      <c r="QDT57" s="68"/>
      <c r="QDX57" s="68"/>
      <c r="QEB57" s="68"/>
      <c r="QEF57" s="68"/>
      <c r="QEJ57" s="68"/>
      <c r="QEN57" s="68"/>
      <c r="QER57" s="68"/>
      <c r="QEV57" s="68"/>
      <c r="QEZ57" s="68"/>
      <c r="QFD57" s="68"/>
      <c r="QFH57" s="68"/>
      <c r="QFL57" s="68"/>
      <c r="QFP57" s="68"/>
      <c r="QFT57" s="68"/>
      <c r="QFX57" s="68"/>
      <c r="QGB57" s="68"/>
      <c r="QGF57" s="68"/>
      <c r="QGJ57" s="68"/>
      <c r="QGN57" s="68"/>
      <c r="QGR57" s="68"/>
      <c r="QGV57" s="68"/>
      <c r="QGZ57" s="68"/>
      <c r="QHD57" s="68"/>
      <c r="QHH57" s="68"/>
      <c r="QHL57" s="68"/>
      <c r="QHP57" s="68"/>
      <c r="QHT57" s="68"/>
      <c r="QHX57" s="68"/>
      <c r="QIB57" s="68"/>
      <c r="QIF57" s="68"/>
      <c r="QIJ57" s="68"/>
      <c r="QIN57" s="68"/>
      <c r="QIR57" s="68"/>
      <c r="QIV57" s="68"/>
      <c r="QIZ57" s="68"/>
      <c r="QJD57" s="68"/>
      <c r="QJH57" s="68"/>
      <c r="QJL57" s="68"/>
      <c r="QJP57" s="68"/>
      <c r="QJT57" s="68"/>
      <c r="QJX57" s="68"/>
      <c r="QKB57" s="68"/>
      <c r="QKF57" s="68"/>
      <c r="QKJ57" s="68"/>
      <c r="QKN57" s="68"/>
      <c r="QKR57" s="68"/>
      <c r="QKV57" s="68"/>
      <c r="QKZ57" s="68"/>
      <c r="QLD57" s="68"/>
      <c r="QLH57" s="68"/>
      <c r="QLL57" s="68"/>
      <c r="QLP57" s="68"/>
      <c r="QLT57" s="68"/>
      <c r="QLX57" s="68"/>
      <c r="QMB57" s="68"/>
      <c r="QMF57" s="68"/>
      <c r="QMJ57" s="68"/>
      <c r="QMN57" s="68"/>
      <c r="QMR57" s="68"/>
      <c r="QMV57" s="68"/>
      <c r="QMZ57" s="68"/>
      <c r="QND57" s="68"/>
      <c r="QNH57" s="68"/>
      <c r="QNL57" s="68"/>
      <c r="QNP57" s="68"/>
      <c r="QNT57" s="68"/>
      <c r="QNX57" s="68"/>
      <c r="QOB57" s="68"/>
      <c r="QOF57" s="68"/>
      <c r="QOJ57" s="68"/>
      <c r="QON57" s="68"/>
      <c r="QOR57" s="68"/>
      <c r="QOV57" s="68"/>
      <c r="QOZ57" s="68"/>
      <c r="QPD57" s="68"/>
      <c r="QPH57" s="68"/>
      <c r="QPL57" s="68"/>
      <c r="QPP57" s="68"/>
      <c r="QPT57" s="68"/>
      <c r="QPX57" s="68"/>
      <c r="QQB57" s="68"/>
      <c r="QQF57" s="68"/>
      <c r="QQJ57" s="68"/>
      <c r="QQN57" s="68"/>
      <c r="QQR57" s="68"/>
      <c r="QQV57" s="68"/>
      <c r="QQZ57" s="68"/>
      <c r="QRD57" s="68"/>
      <c r="QRH57" s="68"/>
      <c r="QRL57" s="68"/>
      <c r="QRP57" s="68"/>
      <c r="QRT57" s="68"/>
      <c r="QRX57" s="68"/>
      <c r="QSB57" s="68"/>
      <c r="QSF57" s="68"/>
      <c r="QSJ57" s="68"/>
      <c r="QSN57" s="68"/>
      <c r="QSR57" s="68"/>
      <c r="QSV57" s="68"/>
      <c r="QSZ57" s="68"/>
      <c r="QTD57" s="68"/>
      <c r="QTH57" s="68"/>
      <c r="QTL57" s="68"/>
      <c r="QTP57" s="68"/>
      <c r="QTT57" s="68"/>
      <c r="QTX57" s="68"/>
      <c r="QUB57" s="68"/>
      <c r="QUF57" s="68"/>
      <c r="QUJ57" s="68"/>
      <c r="QUN57" s="68"/>
      <c r="QUR57" s="68"/>
      <c r="QUV57" s="68"/>
      <c r="QUZ57" s="68"/>
      <c r="QVD57" s="68"/>
      <c r="QVH57" s="68"/>
      <c r="QVL57" s="68"/>
      <c r="QVP57" s="68"/>
      <c r="QVT57" s="68"/>
      <c r="QVX57" s="68"/>
      <c r="QWB57" s="68"/>
      <c r="QWF57" s="68"/>
      <c r="QWJ57" s="68"/>
      <c r="QWN57" s="68"/>
      <c r="QWR57" s="68"/>
      <c r="QWV57" s="68"/>
      <c r="QWZ57" s="68"/>
      <c r="QXD57" s="68"/>
      <c r="QXH57" s="68"/>
      <c r="QXL57" s="68"/>
      <c r="QXP57" s="68"/>
      <c r="QXT57" s="68"/>
      <c r="QXX57" s="68"/>
      <c r="QYB57" s="68"/>
      <c r="QYF57" s="68"/>
      <c r="QYJ57" s="68"/>
      <c r="QYN57" s="68"/>
      <c r="QYR57" s="68"/>
      <c r="QYV57" s="68"/>
      <c r="QYZ57" s="68"/>
      <c r="QZD57" s="68"/>
      <c r="QZH57" s="68"/>
      <c r="QZL57" s="68"/>
      <c r="QZP57" s="68"/>
      <c r="QZT57" s="68"/>
      <c r="QZX57" s="68"/>
      <c r="RAB57" s="68"/>
      <c r="RAF57" s="68"/>
      <c r="RAJ57" s="68"/>
      <c r="RAN57" s="68"/>
      <c r="RAR57" s="68"/>
      <c r="RAV57" s="68"/>
      <c r="RAZ57" s="68"/>
      <c r="RBD57" s="68"/>
      <c r="RBH57" s="68"/>
      <c r="RBL57" s="68"/>
      <c r="RBP57" s="68"/>
      <c r="RBT57" s="68"/>
      <c r="RBX57" s="68"/>
      <c r="RCB57" s="68"/>
      <c r="RCF57" s="68"/>
      <c r="RCJ57" s="68"/>
      <c r="RCN57" s="68"/>
      <c r="RCR57" s="68"/>
      <c r="RCV57" s="68"/>
      <c r="RCZ57" s="68"/>
      <c r="RDD57" s="68"/>
      <c r="RDH57" s="68"/>
      <c r="RDL57" s="68"/>
      <c r="RDP57" s="68"/>
      <c r="RDT57" s="68"/>
      <c r="RDX57" s="68"/>
      <c r="REB57" s="68"/>
      <c r="REF57" s="68"/>
      <c r="REJ57" s="68"/>
      <c r="REN57" s="68"/>
      <c r="RER57" s="68"/>
      <c r="REV57" s="68"/>
      <c r="REZ57" s="68"/>
      <c r="RFD57" s="68"/>
      <c r="RFH57" s="68"/>
      <c r="RFL57" s="68"/>
      <c r="RFP57" s="68"/>
      <c r="RFT57" s="68"/>
      <c r="RFX57" s="68"/>
      <c r="RGB57" s="68"/>
      <c r="RGF57" s="68"/>
      <c r="RGJ57" s="68"/>
      <c r="RGN57" s="68"/>
      <c r="RGR57" s="68"/>
      <c r="RGV57" s="68"/>
      <c r="RGZ57" s="68"/>
      <c r="RHD57" s="68"/>
      <c r="RHH57" s="68"/>
      <c r="RHL57" s="68"/>
      <c r="RHP57" s="68"/>
      <c r="RHT57" s="68"/>
      <c r="RHX57" s="68"/>
      <c r="RIB57" s="68"/>
      <c r="RIF57" s="68"/>
      <c r="RIJ57" s="68"/>
      <c r="RIN57" s="68"/>
      <c r="RIR57" s="68"/>
      <c r="RIV57" s="68"/>
      <c r="RIZ57" s="68"/>
      <c r="RJD57" s="68"/>
      <c r="RJH57" s="68"/>
      <c r="RJL57" s="68"/>
      <c r="RJP57" s="68"/>
      <c r="RJT57" s="68"/>
      <c r="RJX57" s="68"/>
      <c r="RKB57" s="68"/>
      <c r="RKF57" s="68"/>
      <c r="RKJ57" s="68"/>
      <c r="RKN57" s="68"/>
      <c r="RKR57" s="68"/>
      <c r="RKV57" s="68"/>
      <c r="RKZ57" s="68"/>
      <c r="RLD57" s="68"/>
      <c r="RLH57" s="68"/>
      <c r="RLL57" s="68"/>
      <c r="RLP57" s="68"/>
      <c r="RLT57" s="68"/>
      <c r="RLX57" s="68"/>
      <c r="RMB57" s="68"/>
      <c r="RMF57" s="68"/>
      <c r="RMJ57" s="68"/>
      <c r="RMN57" s="68"/>
      <c r="RMR57" s="68"/>
      <c r="RMV57" s="68"/>
      <c r="RMZ57" s="68"/>
      <c r="RND57" s="68"/>
      <c r="RNH57" s="68"/>
      <c r="RNL57" s="68"/>
      <c r="RNP57" s="68"/>
      <c r="RNT57" s="68"/>
      <c r="RNX57" s="68"/>
      <c r="ROB57" s="68"/>
      <c r="ROF57" s="68"/>
      <c r="ROJ57" s="68"/>
      <c r="RON57" s="68"/>
      <c r="ROR57" s="68"/>
      <c r="ROV57" s="68"/>
      <c r="ROZ57" s="68"/>
      <c r="RPD57" s="68"/>
      <c r="RPH57" s="68"/>
      <c r="RPL57" s="68"/>
      <c r="RPP57" s="68"/>
      <c r="RPT57" s="68"/>
      <c r="RPX57" s="68"/>
      <c r="RQB57" s="68"/>
      <c r="RQF57" s="68"/>
      <c r="RQJ57" s="68"/>
      <c r="RQN57" s="68"/>
      <c r="RQR57" s="68"/>
      <c r="RQV57" s="68"/>
      <c r="RQZ57" s="68"/>
      <c r="RRD57" s="68"/>
      <c r="RRH57" s="68"/>
      <c r="RRL57" s="68"/>
      <c r="RRP57" s="68"/>
      <c r="RRT57" s="68"/>
      <c r="RRX57" s="68"/>
      <c r="RSB57" s="68"/>
      <c r="RSF57" s="68"/>
      <c r="RSJ57" s="68"/>
      <c r="RSN57" s="68"/>
      <c r="RSR57" s="68"/>
      <c r="RSV57" s="68"/>
      <c r="RSZ57" s="68"/>
      <c r="RTD57" s="68"/>
      <c r="RTH57" s="68"/>
      <c r="RTL57" s="68"/>
      <c r="RTP57" s="68"/>
      <c r="RTT57" s="68"/>
      <c r="RTX57" s="68"/>
      <c r="RUB57" s="68"/>
      <c r="RUF57" s="68"/>
      <c r="RUJ57" s="68"/>
      <c r="RUN57" s="68"/>
      <c r="RUR57" s="68"/>
      <c r="RUV57" s="68"/>
      <c r="RUZ57" s="68"/>
      <c r="RVD57" s="68"/>
      <c r="RVH57" s="68"/>
      <c r="RVL57" s="68"/>
      <c r="RVP57" s="68"/>
      <c r="RVT57" s="68"/>
      <c r="RVX57" s="68"/>
      <c r="RWB57" s="68"/>
      <c r="RWF57" s="68"/>
      <c r="RWJ57" s="68"/>
      <c r="RWN57" s="68"/>
      <c r="RWR57" s="68"/>
      <c r="RWV57" s="68"/>
      <c r="RWZ57" s="68"/>
      <c r="RXD57" s="68"/>
      <c r="RXH57" s="68"/>
      <c r="RXL57" s="68"/>
      <c r="RXP57" s="68"/>
      <c r="RXT57" s="68"/>
      <c r="RXX57" s="68"/>
      <c r="RYB57" s="68"/>
      <c r="RYF57" s="68"/>
      <c r="RYJ57" s="68"/>
      <c r="RYN57" s="68"/>
      <c r="RYR57" s="68"/>
      <c r="RYV57" s="68"/>
      <c r="RYZ57" s="68"/>
      <c r="RZD57" s="68"/>
      <c r="RZH57" s="68"/>
      <c r="RZL57" s="68"/>
      <c r="RZP57" s="68"/>
      <c r="RZT57" s="68"/>
      <c r="RZX57" s="68"/>
      <c r="SAB57" s="68"/>
      <c r="SAF57" s="68"/>
      <c r="SAJ57" s="68"/>
      <c r="SAN57" s="68"/>
      <c r="SAR57" s="68"/>
      <c r="SAV57" s="68"/>
      <c r="SAZ57" s="68"/>
      <c r="SBD57" s="68"/>
      <c r="SBH57" s="68"/>
      <c r="SBL57" s="68"/>
      <c r="SBP57" s="68"/>
      <c r="SBT57" s="68"/>
      <c r="SBX57" s="68"/>
      <c r="SCB57" s="68"/>
      <c r="SCF57" s="68"/>
      <c r="SCJ57" s="68"/>
      <c r="SCN57" s="68"/>
      <c r="SCR57" s="68"/>
      <c r="SCV57" s="68"/>
      <c r="SCZ57" s="68"/>
      <c r="SDD57" s="68"/>
      <c r="SDH57" s="68"/>
      <c r="SDL57" s="68"/>
      <c r="SDP57" s="68"/>
      <c r="SDT57" s="68"/>
      <c r="SDX57" s="68"/>
      <c r="SEB57" s="68"/>
      <c r="SEF57" s="68"/>
      <c r="SEJ57" s="68"/>
      <c r="SEN57" s="68"/>
      <c r="SER57" s="68"/>
      <c r="SEV57" s="68"/>
      <c r="SEZ57" s="68"/>
      <c r="SFD57" s="68"/>
      <c r="SFH57" s="68"/>
      <c r="SFL57" s="68"/>
      <c r="SFP57" s="68"/>
      <c r="SFT57" s="68"/>
      <c r="SFX57" s="68"/>
      <c r="SGB57" s="68"/>
      <c r="SGF57" s="68"/>
      <c r="SGJ57" s="68"/>
      <c r="SGN57" s="68"/>
      <c r="SGR57" s="68"/>
      <c r="SGV57" s="68"/>
      <c r="SGZ57" s="68"/>
      <c r="SHD57" s="68"/>
      <c r="SHH57" s="68"/>
      <c r="SHL57" s="68"/>
      <c r="SHP57" s="68"/>
      <c r="SHT57" s="68"/>
      <c r="SHX57" s="68"/>
      <c r="SIB57" s="68"/>
      <c r="SIF57" s="68"/>
      <c r="SIJ57" s="68"/>
      <c r="SIN57" s="68"/>
      <c r="SIR57" s="68"/>
      <c r="SIV57" s="68"/>
      <c r="SIZ57" s="68"/>
      <c r="SJD57" s="68"/>
      <c r="SJH57" s="68"/>
      <c r="SJL57" s="68"/>
      <c r="SJP57" s="68"/>
      <c r="SJT57" s="68"/>
      <c r="SJX57" s="68"/>
      <c r="SKB57" s="68"/>
      <c r="SKF57" s="68"/>
      <c r="SKJ57" s="68"/>
      <c r="SKN57" s="68"/>
      <c r="SKR57" s="68"/>
      <c r="SKV57" s="68"/>
      <c r="SKZ57" s="68"/>
      <c r="SLD57" s="68"/>
      <c r="SLH57" s="68"/>
      <c r="SLL57" s="68"/>
      <c r="SLP57" s="68"/>
      <c r="SLT57" s="68"/>
      <c r="SLX57" s="68"/>
      <c r="SMB57" s="68"/>
      <c r="SMF57" s="68"/>
      <c r="SMJ57" s="68"/>
      <c r="SMN57" s="68"/>
      <c r="SMR57" s="68"/>
      <c r="SMV57" s="68"/>
      <c r="SMZ57" s="68"/>
      <c r="SND57" s="68"/>
      <c r="SNH57" s="68"/>
      <c r="SNL57" s="68"/>
      <c r="SNP57" s="68"/>
      <c r="SNT57" s="68"/>
      <c r="SNX57" s="68"/>
      <c r="SOB57" s="68"/>
      <c r="SOF57" s="68"/>
      <c r="SOJ57" s="68"/>
      <c r="SON57" s="68"/>
      <c r="SOR57" s="68"/>
      <c r="SOV57" s="68"/>
      <c r="SOZ57" s="68"/>
      <c r="SPD57" s="68"/>
      <c r="SPH57" s="68"/>
      <c r="SPL57" s="68"/>
      <c r="SPP57" s="68"/>
      <c r="SPT57" s="68"/>
      <c r="SPX57" s="68"/>
      <c r="SQB57" s="68"/>
      <c r="SQF57" s="68"/>
      <c r="SQJ57" s="68"/>
      <c r="SQN57" s="68"/>
      <c r="SQR57" s="68"/>
      <c r="SQV57" s="68"/>
      <c r="SQZ57" s="68"/>
      <c r="SRD57" s="68"/>
      <c r="SRH57" s="68"/>
      <c r="SRL57" s="68"/>
      <c r="SRP57" s="68"/>
      <c r="SRT57" s="68"/>
      <c r="SRX57" s="68"/>
      <c r="SSB57" s="68"/>
      <c r="SSF57" s="68"/>
      <c r="SSJ57" s="68"/>
      <c r="SSN57" s="68"/>
      <c r="SSR57" s="68"/>
      <c r="SSV57" s="68"/>
      <c r="SSZ57" s="68"/>
      <c r="STD57" s="68"/>
      <c r="STH57" s="68"/>
      <c r="STL57" s="68"/>
      <c r="STP57" s="68"/>
      <c r="STT57" s="68"/>
      <c r="STX57" s="68"/>
      <c r="SUB57" s="68"/>
      <c r="SUF57" s="68"/>
      <c r="SUJ57" s="68"/>
      <c r="SUN57" s="68"/>
      <c r="SUR57" s="68"/>
      <c r="SUV57" s="68"/>
      <c r="SUZ57" s="68"/>
      <c r="SVD57" s="68"/>
      <c r="SVH57" s="68"/>
      <c r="SVL57" s="68"/>
      <c r="SVP57" s="68"/>
      <c r="SVT57" s="68"/>
      <c r="SVX57" s="68"/>
      <c r="SWB57" s="68"/>
      <c r="SWF57" s="68"/>
      <c r="SWJ57" s="68"/>
      <c r="SWN57" s="68"/>
      <c r="SWR57" s="68"/>
      <c r="SWV57" s="68"/>
      <c r="SWZ57" s="68"/>
      <c r="SXD57" s="68"/>
      <c r="SXH57" s="68"/>
      <c r="SXL57" s="68"/>
      <c r="SXP57" s="68"/>
      <c r="SXT57" s="68"/>
      <c r="SXX57" s="68"/>
      <c r="SYB57" s="68"/>
      <c r="SYF57" s="68"/>
      <c r="SYJ57" s="68"/>
      <c r="SYN57" s="68"/>
      <c r="SYR57" s="68"/>
      <c r="SYV57" s="68"/>
      <c r="SYZ57" s="68"/>
      <c r="SZD57" s="68"/>
      <c r="SZH57" s="68"/>
      <c r="SZL57" s="68"/>
      <c r="SZP57" s="68"/>
      <c r="SZT57" s="68"/>
      <c r="SZX57" s="68"/>
      <c r="TAB57" s="68"/>
      <c r="TAF57" s="68"/>
      <c r="TAJ57" s="68"/>
      <c r="TAN57" s="68"/>
      <c r="TAR57" s="68"/>
      <c r="TAV57" s="68"/>
      <c r="TAZ57" s="68"/>
      <c r="TBD57" s="68"/>
      <c r="TBH57" s="68"/>
      <c r="TBL57" s="68"/>
      <c r="TBP57" s="68"/>
      <c r="TBT57" s="68"/>
      <c r="TBX57" s="68"/>
      <c r="TCB57" s="68"/>
      <c r="TCF57" s="68"/>
      <c r="TCJ57" s="68"/>
      <c r="TCN57" s="68"/>
      <c r="TCR57" s="68"/>
      <c r="TCV57" s="68"/>
      <c r="TCZ57" s="68"/>
      <c r="TDD57" s="68"/>
      <c r="TDH57" s="68"/>
      <c r="TDL57" s="68"/>
      <c r="TDP57" s="68"/>
      <c r="TDT57" s="68"/>
      <c r="TDX57" s="68"/>
      <c r="TEB57" s="68"/>
      <c r="TEF57" s="68"/>
      <c r="TEJ57" s="68"/>
      <c r="TEN57" s="68"/>
      <c r="TER57" s="68"/>
      <c r="TEV57" s="68"/>
      <c r="TEZ57" s="68"/>
      <c r="TFD57" s="68"/>
      <c r="TFH57" s="68"/>
      <c r="TFL57" s="68"/>
      <c r="TFP57" s="68"/>
      <c r="TFT57" s="68"/>
      <c r="TFX57" s="68"/>
      <c r="TGB57" s="68"/>
      <c r="TGF57" s="68"/>
      <c r="TGJ57" s="68"/>
      <c r="TGN57" s="68"/>
      <c r="TGR57" s="68"/>
      <c r="TGV57" s="68"/>
      <c r="TGZ57" s="68"/>
      <c r="THD57" s="68"/>
      <c r="THH57" s="68"/>
      <c r="THL57" s="68"/>
      <c r="THP57" s="68"/>
      <c r="THT57" s="68"/>
      <c r="THX57" s="68"/>
      <c r="TIB57" s="68"/>
      <c r="TIF57" s="68"/>
      <c r="TIJ57" s="68"/>
      <c r="TIN57" s="68"/>
      <c r="TIR57" s="68"/>
      <c r="TIV57" s="68"/>
      <c r="TIZ57" s="68"/>
      <c r="TJD57" s="68"/>
      <c r="TJH57" s="68"/>
      <c r="TJL57" s="68"/>
      <c r="TJP57" s="68"/>
      <c r="TJT57" s="68"/>
      <c r="TJX57" s="68"/>
      <c r="TKB57" s="68"/>
      <c r="TKF57" s="68"/>
      <c r="TKJ57" s="68"/>
      <c r="TKN57" s="68"/>
      <c r="TKR57" s="68"/>
      <c r="TKV57" s="68"/>
      <c r="TKZ57" s="68"/>
      <c r="TLD57" s="68"/>
      <c r="TLH57" s="68"/>
      <c r="TLL57" s="68"/>
      <c r="TLP57" s="68"/>
      <c r="TLT57" s="68"/>
      <c r="TLX57" s="68"/>
      <c r="TMB57" s="68"/>
      <c r="TMF57" s="68"/>
      <c r="TMJ57" s="68"/>
      <c r="TMN57" s="68"/>
      <c r="TMR57" s="68"/>
      <c r="TMV57" s="68"/>
      <c r="TMZ57" s="68"/>
      <c r="TND57" s="68"/>
      <c r="TNH57" s="68"/>
      <c r="TNL57" s="68"/>
      <c r="TNP57" s="68"/>
      <c r="TNT57" s="68"/>
      <c r="TNX57" s="68"/>
      <c r="TOB57" s="68"/>
      <c r="TOF57" s="68"/>
      <c r="TOJ57" s="68"/>
      <c r="TON57" s="68"/>
      <c r="TOR57" s="68"/>
      <c r="TOV57" s="68"/>
      <c r="TOZ57" s="68"/>
      <c r="TPD57" s="68"/>
      <c r="TPH57" s="68"/>
      <c r="TPL57" s="68"/>
      <c r="TPP57" s="68"/>
      <c r="TPT57" s="68"/>
      <c r="TPX57" s="68"/>
      <c r="TQB57" s="68"/>
      <c r="TQF57" s="68"/>
      <c r="TQJ57" s="68"/>
      <c r="TQN57" s="68"/>
      <c r="TQR57" s="68"/>
      <c r="TQV57" s="68"/>
      <c r="TQZ57" s="68"/>
      <c r="TRD57" s="68"/>
      <c r="TRH57" s="68"/>
      <c r="TRL57" s="68"/>
      <c r="TRP57" s="68"/>
      <c r="TRT57" s="68"/>
      <c r="TRX57" s="68"/>
      <c r="TSB57" s="68"/>
      <c r="TSF57" s="68"/>
      <c r="TSJ57" s="68"/>
      <c r="TSN57" s="68"/>
      <c r="TSR57" s="68"/>
      <c r="TSV57" s="68"/>
      <c r="TSZ57" s="68"/>
      <c r="TTD57" s="68"/>
      <c r="TTH57" s="68"/>
      <c r="TTL57" s="68"/>
      <c r="TTP57" s="68"/>
      <c r="TTT57" s="68"/>
      <c r="TTX57" s="68"/>
      <c r="TUB57" s="68"/>
      <c r="TUF57" s="68"/>
      <c r="TUJ57" s="68"/>
      <c r="TUN57" s="68"/>
      <c r="TUR57" s="68"/>
      <c r="TUV57" s="68"/>
      <c r="TUZ57" s="68"/>
      <c r="TVD57" s="68"/>
      <c r="TVH57" s="68"/>
      <c r="TVL57" s="68"/>
      <c r="TVP57" s="68"/>
      <c r="TVT57" s="68"/>
      <c r="TVX57" s="68"/>
      <c r="TWB57" s="68"/>
      <c r="TWF57" s="68"/>
      <c r="TWJ57" s="68"/>
      <c r="TWN57" s="68"/>
      <c r="TWR57" s="68"/>
      <c r="TWV57" s="68"/>
      <c r="TWZ57" s="68"/>
      <c r="TXD57" s="68"/>
      <c r="TXH57" s="68"/>
      <c r="TXL57" s="68"/>
      <c r="TXP57" s="68"/>
      <c r="TXT57" s="68"/>
      <c r="TXX57" s="68"/>
      <c r="TYB57" s="68"/>
      <c r="TYF57" s="68"/>
      <c r="TYJ57" s="68"/>
      <c r="TYN57" s="68"/>
      <c r="TYR57" s="68"/>
      <c r="TYV57" s="68"/>
      <c r="TYZ57" s="68"/>
      <c r="TZD57" s="68"/>
      <c r="TZH57" s="68"/>
      <c r="TZL57" s="68"/>
      <c r="TZP57" s="68"/>
      <c r="TZT57" s="68"/>
      <c r="TZX57" s="68"/>
      <c r="UAB57" s="68"/>
      <c r="UAF57" s="68"/>
      <c r="UAJ57" s="68"/>
      <c r="UAN57" s="68"/>
      <c r="UAR57" s="68"/>
      <c r="UAV57" s="68"/>
      <c r="UAZ57" s="68"/>
      <c r="UBD57" s="68"/>
      <c r="UBH57" s="68"/>
      <c r="UBL57" s="68"/>
      <c r="UBP57" s="68"/>
      <c r="UBT57" s="68"/>
      <c r="UBX57" s="68"/>
      <c r="UCB57" s="68"/>
      <c r="UCF57" s="68"/>
      <c r="UCJ57" s="68"/>
      <c r="UCN57" s="68"/>
      <c r="UCR57" s="68"/>
      <c r="UCV57" s="68"/>
      <c r="UCZ57" s="68"/>
      <c r="UDD57" s="68"/>
      <c r="UDH57" s="68"/>
      <c r="UDL57" s="68"/>
      <c r="UDP57" s="68"/>
      <c r="UDT57" s="68"/>
      <c r="UDX57" s="68"/>
      <c r="UEB57" s="68"/>
      <c r="UEF57" s="68"/>
      <c r="UEJ57" s="68"/>
      <c r="UEN57" s="68"/>
      <c r="UER57" s="68"/>
      <c r="UEV57" s="68"/>
      <c r="UEZ57" s="68"/>
      <c r="UFD57" s="68"/>
      <c r="UFH57" s="68"/>
      <c r="UFL57" s="68"/>
      <c r="UFP57" s="68"/>
      <c r="UFT57" s="68"/>
      <c r="UFX57" s="68"/>
      <c r="UGB57" s="68"/>
      <c r="UGF57" s="68"/>
      <c r="UGJ57" s="68"/>
      <c r="UGN57" s="68"/>
      <c r="UGR57" s="68"/>
      <c r="UGV57" s="68"/>
      <c r="UGZ57" s="68"/>
      <c r="UHD57" s="68"/>
      <c r="UHH57" s="68"/>
      <c r="UHL57" s="68"/>
      <c r="UHP57" s="68"/>
      <c r="UHT57" s="68"/>
      <c r="UHX57" s="68"/>
      <c r="UIB57" s="68"/>
      <c r="UIF57" s="68"/>
      <c r="UIJ57" s="68"/>
      <c r="UIN57" s="68"/>
      <c r="UIR57" s="68"/>
      <c r="UIV57" s="68"/>
      <c r="UIZ57" s="68"/>
      <c r="UJD57" s="68"/>
      <c r="UJH57" s="68"/>
      <c r="UJL57" s="68"/>
      <c r="UJP57" s="68"/>
      <c r="UJT57" s="68"/>
      <c r="UJX57" s="68"/>
      <c r="UKB57" s="68"/>
      <c r="UKF57" s="68"/>
      <c r="UKJ57" s="68"/>
      <c r="UKN57" s="68"/>
      <c r="UKR57" s="68"/>
      <c r="UKV57" s="68"/>
      <c r="UKZ57" s="68"/>
      <c r="ULD57" s="68"/>
      <c r="ULH57" s="68"/>
      <c r="ULL57" s="68"/>
      <c r="ULP57" s="68"/>
      <c r="ULT57" s="68"/>
      <c r="ULX57" s="68"/>
      <c r="UMB57" s="68"/>
      <c r="UMF57" s="68"/>
      <c r="UMJ57" s="68"/>
      <c r="UMN57" s="68"/>
      <c r="UMR57" s="68"/>
      <c r="UMV57" s="68"/>
      <c r="UMZ57" s="68"/>
      <c r="UND57" s="68"/>
      <c r="UNH57" s="68"/>
      <c r="UNL57" s="68"/>
      <c r="UNP57" s="68"/>
      <c r="UNT57" s="68"/>
      <c r="UNX57" s="68"/>
      <c r="UOB57" s="68"/>
      <c r="UOF57" s="68"/>
      <c r="UOJ57" s="68"/>
      <c r="UON57" s="68"/>
      <c r="UOR57" s="68"/>
      <c r="UOV57" s="68"/>
      <c r="UOZ57" s="68"/>
      <c r="UPD57" s="68"/>
      <c r="UPH57" s="68"/>
      <c r="UPL57" s="68"/>
      <c r="UPP57" s="68"/>
      <c r="UPT57" s="68"/>
      <c r="UPX57" s="68"/>
      <c r="UQB57" s="68"/>
      <c r="UQF57" s="68"/>
      <c r="UQJ57" s="68"/>
      <c r="UQN57" s="68"/>
      <c r="UQR57" s="68"/>
      <c r="UQV57" s="68"/>
      <c r="UQZ57" s="68"/>
      <c r="URD57" s="68"/>
      <c r="URH57" s="68"/>
      <c r="URL57" s="68"/>
      <c r="URP57" s="68"/>
      <c r="URT57" s="68"/>
      <c r="URX57" s="68"/>
      <c r="USB57" s="68"/>
      <c r="USF57" s="68"/>
      <c r="USJ57" s="68"/>
      <c r="USN57" s="68"/>
      <c r="USR57" s="68"/>
      <c r="USV57" s="68"/>
      <c r="USZ57" s="68"/>
      <c r="UTD57" s="68"/>
      <c r="UTH57" s="68"/>
      <c r="UTL57" s="68"/>
      <c r="UTP57" s="68"/>
      <c r="UTT57" s="68"/>
      <c r="UTX57" s="68"/>
      <c r="UUB57" s="68"/>
      <c r="UUF57" s="68"/>
      <c r="UUJ57" s="68"/>
      <c r="UUN57" s="68"/>
      <c r="UUR57" s="68"/>
      <c r="UUV57" s="68"/>
      <c r="UUZ57" s="68"/>
      <c r="UVD57" s="68"/>
      <c r="UVH57" s="68"/>
      <c r="UVL57" s="68"/>
      <c r="UVP57" s="68"/>
      <c r="UVT57" s="68"/>
      <c r="UVX57" s="68"/>
      <c r="UWB57" s="68"/>
      <c r="UWF57" s="68"/>
      <c r="UWJ57" s="68"/>
      <c r="UWN57" s="68"/>
      <c r="UWR57" s="68"/>
      <c r="UWV57" s="68"/>
      <c r="UWZ57" s="68"/>
      <c r="UXD57" s="68"/>
      <c r="UXH57" s="68"/>
      <c r="UXL57" s="68"/>
      <c r="UXP57" s="68"/>
      <c r="UXT57" s="68"/>
      <c r="UXX57" s="68"/>
      <c r="UYB57" s="68"/>
      <c r="UYF57" s="68"/>
      <c r="UYJ57" s="68"/>
      <c r="UYN57" s="68"/>
      <c r="UYR57" s="68"/>
      <c r="UYV57" s="68"/>
      <c r="UYZ57" s="68"/>
      <c r="UZD57" s="68"/>
      <c r="UZH57" s="68"/>
      <c r="UZL57" s="68"/>
      <c r="UZP57" s="68"/>
      <c r="UZT57" s="68"/>
      <c r="UZX57" s="68"/>
      <c r="VAB57" s="68"/>
      <c r="VAF57" s="68"/>
      <c r="VAJ57" s="68"/>
      <c r="VAN57" s="68"/>
      <c r="VAR57" s="68"/>
      <c r="VAV57" s="68"/>
      <c r="VAZ57" s="68"/>
      <c r="VBD57" s="68"/>
      <c r="VBH57" s="68"/>
      <c r="VBL57" s="68"/>
      <c r="VBP57" s="68"/>
      <c r="VBT57" s="68"/>
      <c r="VBX57" s="68"/>
      <c r="VCB57" s="68"/>
      <c r="VCF57" s="68"/>
      <c r="VCJ57" s="68"/>
      <c r="VCN57" s="68"/>
      <c r="VCR57" s="68"/>
      <c r="VCV57" s="68"/>
      <c r="VCZ57" s="68"/>
      <c r="VDD57" s="68"/>
      <c r="VDH57" s="68"/>
      <c r="VDL57" s="68"/>
      <c r="VDP57" s="68"/>
      <c r="VDT57" s="68"/>
      <c r="VDX57" s="68"/>
      <c r="VEB57" s="68"/>
      <c r="VEF57" s="68"/>
      <c r="VEJ57" s="68"/>
      <c r="VEN57" s="68"/>
      <c r="VER57" s="68"/>
      <c r="VEV57" s="68"/>
      <c r="VEZ57" s="68"/>
      <c r="VFD57" s="68"/>
      <c r="VFH57" s="68"/>
      <c r="VFL57" s="68"/>
      <c r="VFP57" s="68"/>
      <c r="VFT57" s="68"/>
      <c r="VFX57" s="68"/>
      <c r="VGB57" s="68"/>
      <c r="VGF57" s="68"/>
      <c r="VGJ57" s="68"/>
      <c r="VGN57" s="68"/>
      <c r="VGR57" s="68"/>
      <c r="VGV57" s="68"/>
      <c r="VGZ57" s="68"/>
      <c r="VHD57" s="68"/>
      <c r="VHH57" s="68"/>
      <c r="VHL57" s="68"/>
      <c r="VHP57" s="68"/>
      <c r="VHT57" s="68"/>
      <c r="VHX57" s="68"/>
      <c r="VIB57" s="68"/>
      <c r="VIF57" s="68"/>
      <c r="VIJ57" s="68"/>
      <c r="VIN57" s="68"/>
      <c r="VIR57" s="68"/>
      <c r="VIV57" s="68"/>
      <c r="VIZ57" s="68"/>
      <c r="VJD57" s="68"/>
      <c r="VJH57" s="68"/>
      <c r="VJL57" s="68"/>
      <c r="VJP57" s="68"/>
      <c r="VJT57" s="68"/>
      <c r="VJX57" s="68"/>
      <c r="VKB57" s="68"/>
      <c r="VKF57" s="68"/>
      <c r="VKJ57" s="68"/>
      <c r="VKN57" s="68"/>
      <c r="VKR57" s="68"/>
      <c r="VKV57" s="68"/>
      <c r="VKZ57" s="68"/>
      <c r="VLD57" s="68"/>
      <c r="VLH57" s="68"/>
      <c r="VLL57" s="68"/>
      <c r="VLP57" s="68"/>
      <c r="VLT57" s="68"/>
      <c r="VLX57" s="68"/>
      <c r="VMB57" s="68"/>
      <c r="VMF57" s="68"/>
      <c r="VMJ57" s="68"/>
      <c r="VMN57" s="68"/>
      <c r="VMR57" s="68"/>
      <c r="VMV57" s="68"/>
      <c r="VMZ57" s="68"/>
      <c r="VND57" s="68"/>
      <c r="VNH57" s="68"/>
      <c r="VNL57" s="68"/>
      <c r="VNP57" s="68"/>
      <c r="VNT57" s="68"/>
      <c r="VNX57" s="68"/>
      <c r="VOB57" s="68"/>
      <c r="VOF57" s="68"/>
      <c r="VOJ57" s="68"/>
      <c r="VON57" s="68"/>
      <c r="VOR57" s="68"/>
      <c r="VOV57" s="68"/>
      <c r="VOZ57" s="68"/>
      <c r="VPD57" s="68"/>
      <c r="VPH57" s="68"/>
      <c r="VPL57" s="68"/>
      <c r="VPP57" s="68"/>
      <c r="VPT57" s="68"/>
      <c r="VPX57" s="68"/>
      <c r="VQB57" s="68"/>
      <c r="VQF57" s="68"/>
      <c r="VQJ57" s="68"/>
      <c r="VQN57" s="68"/>
      <c r="VQR57" s="68"/>
      <c r="VQV57" s="68"/>
      <c r="VQZ57" s="68"/>
      <c r="VRD57" s="68"/>
      <c r="VRH57" s="68"/>
      <c r="VRL57" s="68"/>
      <c r="VRP57" s="68"/>
      <c r="VRT57" s="68"/>
      <c r="VRX57" s="68"/>
      <c r="VSB57" s="68"/>
      <c r="VSF57" s="68"/>
      <c r="VSJ57" s="68"/>
      <c r="VSN57" s="68"/>
      <c r="VSR57" s="68"/>
      <c r="VSV57" s="68"/>
      <c r="VSZ57" s="68"/>
      <c r="VTD57" s="68"/>
      <c r="VTH57" s="68"/>
      <c r="VTL57" s="68"/>
      <c r="VTP57" s="68"/>
      <c r="VTT57" s="68"/>
      <c r="VTX57" s="68"/>
      <c r="VUB57" s="68"/>
      <c r="VUF57" s="68"/>
      <c r="VUJ57" s="68"/>
      <c r="VUN57" s="68"/>
      <c r="VUR57" s="68"/>
      <c r="VUV57" s="68"/>
      <c r="VUZ57" s="68"/>
      <c r="VVD57" s="68"/>
      <c r="VVH57" s="68"/>
      <c r="VVL57" s="68"/>
      <c r="VVP57" s="68"/>
      <c r="VVT57" s="68"/>
      <c r="VVX57" s="68"/>
      <c r="VWB57" s="68"/>
      <c r="VWF57" s="68"/>
      <c r="VWJ57" s="68"/>
      <c r="VWN57" s="68"/>
      <c r="VWR57" s="68"/>
      <c r="VWV57" s="68"/>
      <c r="VWZ57" s="68"/>
      <c r="VXD57" s="68"/>
      <c r="VXH57" s="68"/>
      <c r="VXL57" s="68"/>
      <c r="VXP57" s="68"/>
      <c r="VXT57" s="68"/>
      <c r="VXX57" s="68"/>
      <c r="VYB57" s="68"/>
      <c r="VYF57" s="68"/>
      <c r="VYJ57" s="68"/>
      <c r="VYN57" s="68"/>
      <c r="VYR57" s="68"/>
      <c r="VYV57" s="68"/>
      <c r="VYZ57" s="68"/>
      <c r="VZD57" s="68"/>
      <c r="VZH57" s="68"/>
      <c r="VZL57" s="68"/>
      <c r="VZP57" s="68"/>
      <c r="VZT57" s="68"/>
      <c r="VZX57" s="68"/>
      <c r="WAB57" s="68"/>
      <c r="WAF57" s="68"/>
      <c r="WAJ57" s="68"/>
      <c r="WAN57" s="68"/>
      <c r="WAR57" s="68"/>
      <c r="WAV57" s="68"/>
      <c r="WAZ57" s="68"/>
      <c r="WBD57" s="68"/>
      <c r="WBH57" s="68"/>
      <c r="WBL57" s="68"/>
      <c r="WBP57" s="68"/>
      <c r="WBT57" s="68"/>
      <c r="WBX57" s="68"/>
      <c r="WCB57" s="68"/>
      <c r="WCF57" s="68"/>
      <c r="WCJ57" s="68"/>
      <c r="WCN57" s="68"/>
      <c r="WCR57" s="68"/>
      <c r="WCV57" s="68"/>
      <c r="WCZ57" s="68"/>
      <c r="WDD57" s="68"/>
      <c r="WDH57" s="68"/>
      <c r="WDL57" s="68"/>
      <c r="WDP57" s="68"/>
      <c r="WDT57" s="68"/>
      <c r="WDX57" s="68"/>
      <c r="WEB57" s="68"/>
      <c r="WEF57" s="68"/>
      <c r="WEJ57" s="68"/>
      <c r="WEN57" s="68"/>
      <c r="WER57" s="68"/>
      <c r="WEV57" s="68"/>
      <c r="WEZ57" s="68"/>
      <c r="WFD57" s="68"/>
      <c r="WFH57" s="68"/>
      <c r="WFL57" s="68"/>
      <c r="WFP57" s="68"/>
      <c r="WFT57" s="68"/>
      <c r="WFX57" s="68"/>
      <c r="WGB57" s="68"/>
      <c r="WGF57" s="68"/>
      <c r="WGJ57" s="68"/>
      <c r="WGN57" s="68"/>
      <c r="WGR57" s="68"/>
      <c r="WGV57" s="68"/>
      <c r="WGZ57" s="68"/>
      <c r="WHD57" s="68"/>
      <c r="WHH57" s="68"/>
      <c r="WHL57" s="68"/>
      <c r="WHP57" s="68"/>
      <c r="WHT57" s="68"/>
      <c r="WHX57" s="68"/>
      <c r="WIB57" s="68"/>
      <c r="WIF57" s="68"/>
      <c r="WIJ57" s="68"/>
      <c r="WIN57" s="68"/>
      <c r="WIR57" s="68"/>
      <c r="WIV57" s="68"/>
      <c r="WIZ57" s="68"/>
      <c r="WJD57" s="68"/>
      <c r="WJH57" s="68"/>
      <c r="WJL57" s="68"/>
      <c r="WJP57" s="68"/>
      <c r="WJT57" s="68"/>
      <c r="WJX57" s="68"/>
      <c r="WKB57" s="68"/>
      <c r="WKF57" s="68"/>
      <c r="WKJ57" s="68"/>
      <c r="WKN57" s="68"/>
      <c r="WKR57" s="68"/>
      <c r="WKV57" s="68"/>
      <c r="WKZ57" s="68"/>
      <c r="WLD57" s="68"/>
      <c r="WLH57" s="68"/>
      <c r="WLL57" s="68"/>
      <c r="WLP57" s="68"/>
      <c r="WLT57" s="68"/>
      <c r="WLX57" s="68"/>
      <c r="WMB57" s="68"/>
      <c r="WMF57" s="68"/>
      <c r="WMJ57" s="68"/>
      <c r="WMN57" s="68"/>
      <c r="WMR57" s="68"/>
      <c r="WMV57" s="68"/>
      <c r="WMZ57" s="68"/>
      <c r="WND57" s="68"/>
      <c r="WNH57" s="68"/>
      <c r="WNL57" s="68"/>
      <c r="WNP57" s="68"/>
      <c r="WNT57" s="68"/>
      <c r="WNX57" s="68"/>
      <c r="WOB57" s="68"/>
      <c r="WOF57" s="68"/>
      <c r="WOJ57" s="68"/>
      <c r="WON57" s="68"/>
      <c r="WOR57" s="68"/>
      <c r="WOV57" s="68"/>
      <c r="WOZ57" s="68"/>
      <c r="WPD57" s="68"/>
      <c r="WPH57" s="68"/>
      <c r="WPL57" s="68"/>
      <c r="WPP57" s="68"/>
      <c r="WPT57" s="68"/>
      <c r="WPX57" s="68"/>
      <c r="WQB57" s="68"/>
      <c r="WQF57" s="68"/>
      <c r="WQJ57" s="68"/>
      <c r="WQN57" s="68"/>
      <c r="WQR57" s="68"/>
      <c r="WQV57" s="68"/>
      <c r="WQZ57" s="68"/>
      <c r="WRD57" s="68"/>
      <c r="WRH57" s="68"/>
      <c r="WRL57" s="68"/>
      <c r="WRP57" s="68"/>
      <c r="WRT57" s="68"/>
      <c r="WRX57" s="68"/>
      <c r="WSB57" s="68"/>
      <c r="WSF57" s="68"/>
      <c r="WSJ57" s="68"/>
      <c r="WSN57" s="68"/>
      <c r="WSR57" s="68"/>
      <c r="WSV57" s="68"/>
      <c r="WSZ57" s="68"/>
      <c r="WTD57" s="68"/>
      <c r="WTH57" s="68"/>
      <c r="WTL57" s="68"/>
      <c r="WTP57" s="68"/>
      <c r="WTT57" s="68"/>
      <c r="WTX57" s="68"/>
      <c r="WUB57" s="68"/>
      <c r="WUF57" s="68"/>
      <c r="WUJ57" s="68"/>
      <c r="WUN57" s="68"/>
      <c r="WUR57" s="68"/>
      <c r="WUV57" s="68"/>
      <c r="WUZ57" s="68"/>
      <c r="WVD57" s="68"/>
      <c r="WVH57" s="68"/>
      <c r="WVL57" s="68"/>
      <c r="WVP57" s="68"/>
      <c r="WVT57" s="68"/>
      <c r="WVX57" s="68"/>
      <c r="WWB57" s="68"/>
      <c r="WWF57" s="68"/>
      <c r="WWJ57" s="68"/>
      <c r="WWN57" s="68"/>
      <c r="WWR57" s="68"/>
      <c r="WWV57" s="68"/>
      <c r="WWZ57" s="68"/>
      <c r="WXD57" s="68"/>
      <c r="WXH57" s="68"/>
      <c r="WXL57" s="68"/>
      <c r="WXP57" s="68"/>
      <c r="WXT57" s="68"/>
      <c r="WXX57" s="68"/>
      <c r="WYB57" s="68"/>
      <c r="WYF57" s="68"/>
      <c r="WYJ57" s="68"/>
      <c r="WYN57" s="68"/>
      <c r="WYR57" s="68"/>
      <c r="WYV57" s="68"/>
      <c r="WYZ57" s="68"/>
      <c r="WZD57" s="68"/>
      <c r="WZH57" s="68"/>
      <c r="WZL57" s="68"/>
      <c r="WZP57" s="68"/>
      <c r="WZT57" s="68"/>
      <c r="WZX57" s="68"/>
      <c r="XAB57" s="68"/>
      <c r="XAF57" s="68"/>
      <c r="XAJ57" s="68"/>
      <c r="XAN57" s="68"/>
      <c r="XAR57" s="68"/>
      <c r="XAV57" s="68"/>
      <c r="XAZ57" s="68"/>
      <c r="XBD57" s="68"/>
      <c r="XBH57" s="68"/>
      <c r="XBL57" s="68"/>
      <c r="XBP57" s="68"/>
      <c r="XBT57" s="68"/>
      <c r="XBX57" s="68"/>
      <c r="XCB57" s="68"/>
      <c r="XCF57" s="68"/>
      <c r="XCJ57" s="68"/>
      <c r="XCN57" s="68"/>
      <c r="XCR57" s="68"/>
      <c r="XCV57" s="68"/>
      <c r="XCZ57" s="68"/>
      <c r="XDD57" s="68"/>
      <c r="XDH57" s="68"/>
      <c r="XDL57" s="68"/>
      <c r="XDP57" s="68"/>
      <c r="XDT57" s="68"/>
      <c r="XDX57" s="68"/>
      <c r="XEB57" s="68"/>
      <c r="XEF57" s="68"/>
    </row>
    <row r="58" spans="1:1024 1028:2048 2052:3072 3076:4096 4100:5120 5124:6144 6148:7168 7172:8192 8196:9216 9220:10240 10244:11264 11268:12288 12292:13312 13316:14336 14340:15360 15364:16360" s="68" customFormat="1">
      <c r="A58" s="68" t="s">
        <v>334</v>
      </c>
    </row>
    <row r="59" spans="1:1024 1028:2048 2052:3072 3076:4096 4100:5120 5124:6144 6148:7168 7172:8192 8196:9216 9220:10240 10244:11264 11268:12288 12292:13312 13316:14336 14340:15360 15364:16360" s="68" customFormat="1">
      <c r="A59" s="68" t="s">
        <v>335</v>
      </c>
    </row>
    <row r="60" spans="1:1024 1028:2048 2052:3072 3076:4096 4100:5120 5124:6144 6148:7168 7172:8192 8196:9216 9220:10240 10244:11264 11268:12288 12292:13312 13316:14336 14340:15360 15364:16360" s="68" customFormat="1">
      <c r="A60" s="68" t="s">
        <v>336</v>
      </c>
    </row>
    <row r="61" spans="1:1024 1028:2048 2052:3072 3076:4096 4100:5120 5124:6144 6148:7168 7172:8192 8196:9216 9220:10240 10244:11264 11268:12288 12292:13312 13316:14336 14340:15360 15364:16360" s="68" customFormat="1"/>
    <row r="62" spans="1:1024 1028:2048 2052:3072 3076:4096 4100:5120 5124:6144 6148:7168 7172:8192 8196:9216 9220:10240 10244:11264 11268:12288 12292:13312 13316:14336 14340:15360 15364:16360" s="68" customFormat="1">
      <c r="A62" s="68" t="s">
        <v>46</v>
      </c>
    </row>
    <row r="63" spans="1:1024 1028:2048 2052:3072 3076:4096 4100:5120 5124:6144 6148:7168 7172:8192 8196:9216 9220:10240 10244:11264 11268:12288 12292:13312 13316:14336 14340:15360 15364:16360" s="68" customFormat="1">
      <c r="A63" s="68" t="s">
        <v>337</v>
      </c>
    </row>
    <row r="64" spans="1:1024 1028:2048 2052:3072 3076:4096 4100:5120 5124:6144 6148:7168 7172:8192 8196:9216 9220:10240 10244:11264 11268:12288 12292:13312 13316:14336 14340:15360 15364:16360" s="81" customFormat="1">
      <c r="A64" s="68" t="s">
        <v>338</v>
      </c>
      <c r="E64" s="68"/>
      <c r="H64" s="68"/>
      <c r="L64" s="68"/>
      <c r="P64" s="68"/>
      <c r="T64" s="68"/>
      <c r="X64" s="68"/>
      <c r="AB64" s="68"/>
      <c r="AF64" s="68"/>
      <c r="AJ64" s="68"/>
      <c r="AN64" s="68"/>
      <c r="AR64" s="68"/>
      <c r="AV64" s="68"/>
      <c r="AZ64" s="68"/>
      <c r="BD64" s="68"/>
      <c r="BH64" s="68"/>
      <c r="BL64" s="68"/>
      <c r="BP64" s="68"/>
      <c r="BT64" s="68"/>
      <c r="BX64" s="68"/>
      <c r="CB64" s="68"/>
      <c r="CF64" s="68"/>
      <c r="CJ64" s="68"/>
      <c r="CN64" s="68"/>
      <c r="CR64" s="68"/>
      <c r="CV64" s="68"/>
      <c r="CZ64" s="68"/>
      <c r="DD64" s="68"/>
      <c r="DH64" s="68"/>
      <c r="DL64" s="68"/>
      <c r="DP64" s="68"/>
      <c r="DT64" s="68"/>
      <c r="DX64" s="68"/>
      <c r="EB64" s="68"/>
      <c r="EF64" s="68"/>
      <c r="EJ64" s="68"/>
      <c r="EN64" s="68"/>
      <c r="ER64" s="68"/>
      <c r="EV64" s="68"/>
      <c r="EZ64" s="68"/>
      <c r="FD64" s="68"/>
      <c r="FH64" s="68"/>
      <c r="FL64" s="68"/>
      <c r="FP64" s="68"/>
      <c r="FT64" s="68"/>
      <c r="FX64" s="68"/>
      <c r="GB64" s="68"/>
      <c r="GF64" s="68"/>
      <c r="GJ64" s="68"/>
      <c r="GN64" s="68"/>
      <c r="GR64" s="68"/>
      <c r="GV64" s="68"/>
      <c r="GZ64" s="68"/>
      <c r="HD64" s="68"/>
      <c r="HH64" s="68"/>
      <c r="HL64" s="68"/>
      <c r="HP64" s="68"/>
      <c r="HT64" s="68"/>
      <c r="HX64" s="68"/>
      <c r="IB64" s="68"/>
      <c r="IF64" s="68"/>
      <c r="IJ64" s="68"/>
      <c r="IN64" s="68"/>
      <c r="IR64" s="68"/>
      <c r="IV64" s="68"/>
      <c r="IZ64" s="68"/>
      <c r="JD64" s="68"/>
      <c r="JH64" s="68"/>
      <c r="JL64" s="68"/>
      <c r="JP64" s="68"/>
      <c r="JT64" s="68"/>
      <c r="JX64" s="68"/>
      <c r="KB64" s="68"/>
      <c r="KF64" s="68"/>
      <c r="KJ64" s="68"/>
      <c r="KN64" s="68"/>
      <c r="KR64" s="68"/>
      <c r="KV64" s="68"/>
      <c r="KZ64" s="68"/>
      <c r="LD64" s="68"/>
      <c r="LH64" s="68"/>
      <c r="LL64" s="68"/>
      <c r="LP64" s="68"/>
      <c r="LT64" s="68"/>
      <c r="LX64" s="68"/>
      <c r="MB64" s="68"/>
      <c r="MF64" s="68"/>
      <c r="MJ64" s="68"/>
      <c r="MN64" s="68"/>
      <c r="MR64" s="68"/>
      <c r="MV64" s="68"/>
      <c r="MZ64" s="68"/>
      <c r="ND64" s="68"/>
      <c r="NH64" s="68"/>
      <c r="NL64" s="68"/>
      <c r="NP64" s="68"/>
      <c r="NT64" s="68"/>
      <c r="NX64" s="68"/>
      <c r="OB64" s="68"/>
      <c r="OF64" s="68"/>
      <c r="OJ64" s="68"/>
      <c r="ON64" s="68"/>
      <c r="OR64" s="68"/>
      <c r="OV64" s="68"/>
      <c r="OZ64" s="68"/>
      <c r="PD64" s="68"/>
      <c r="PH64" s="68"/>
      <c r="PL64" s="68"/>
      <c r="PP64" s="68"/>
      <c r="PT64" s="68"/>
      <c r="PX64" s="68"/>
      <c r="QB64" s="68"/>
      <c r="QF64" s="68"/>
      <c r="QJ64" s="68"/>
      <c r="QN64" s="68"/>
      <c r="QR64" s="68"/>
      <c r="QV64" s="68"/>
      <c r="QZ64" s="68"/>
      <c r="RD64" s="68"/>
      <c r="RH64" s="68"/>
      <c r="RL64" s="68"/>
      <c r="RP64" s="68"/>
      <c r="RT64" s="68"/>
      <c r="RX64" s="68"/>
      <c r="SB64" s="68"/>
      <c r="SF64" s="68"/>
      <c r="SJ64" s="68"/>
      <c r="SN64" s="68"/>
      <c r="SR64" s="68"/>
      <c r="SV64" s="68"/>
      <c r="SZ64" s="68"/>
      <c r="TD64" s="68"/>
      <c r="TH64" s="68"/>
      <c r="TL64" s="68"/>
      <c r="TP64" s="68"/>
      <c r="TT64" s="68"/>
      <c r="TX64" s="68"/>
      <c r="UB64" s="68"/>
      <c r="UF64" s="68"/>
      <c r="UJ64" s="68"/>
      <c r="UN64" s="68"/>
      <c r="UR64" s="68"/>
      <c r="UV64" s="68"/>
      <c r="UZ64" s="68"/>
      <c r="VD64" s="68"/>
      <c r="VH64" s="68"/>
      <c r="VL64" s="68"/>
      <c r="VP64" s="68"/>
      <c r="VT64" s="68"/>
      <c r="VX64" s="68"/>
      <c r="WB64" s="68"/>
      <c r="WF64" s="68"/>
      <c r="WJ64" s="68"/>
      <c r="WN64" s="68"/>
      <c r="WR64" s="68"/>
      <c r="WV64" s="68"/>
      <c r="WZ64" s="68"/>
      <c r="XD64" s="68"/>
      <c r="XH64" s="68"/>
      <c r="XL64" s="68"/>
      <c r="XP64" s="68"/>
      <c r="XT64" s="68"/>
      <c r="XX64" s="68"/>
      <c r="YB64" s="68"/>
      <c r="YF64" s="68"/>
      <c r="YJ64" s="68"/>
      <c r="YN64" s="68"/>
      <c r="YR64" s="68"/>
      <c r="YV64" s="68"/>
      <c r="YZ64" s="68"/>
      <c r="ZD64" s="68"/>
      <c r="ZH64" s="68"/>
      <c r="ZL64" s="68"/>
      <c r="ZP64" s="68"/>
      <c r="ZT64" s="68"/>
      <c r="ZX64" s="68"/>
      <c r="AAB64" s="68"/>
      <c r="AAF64" s="68"/>
      <c r="AAJ64" s="68"/>
      <c r="AAN64" s="68"/>
      <c r="AAR64" s="68"/>
      <c r="AAV64" s="68"/>
      <c r="AAZ64" s="68"/>
      <c r="ABD64" s="68"/>
      <c r="ABH64" s="68"/>
      <c r="ABL64" s="68"/>
      <c r="ABP64" s="68"/>
      <c r="ABT64" s="68"/>
      <c r="ABX64" s="68"/>
      <c r="ACB64" s="68"/>
      <c r="ACF64" s="68"/>
      <c r="ACJ64" s="68"/>
      <c r="ACN64" s="68"/>
      <c r="ACR64" s="68"/>
      <c r="ACV64" s="68"/>
      <c r="ACZ64" s="68"/>
      <c r="ADD64" s="68"/>
      <c r="ADH64" s="68"/>
      <c r="ADL64" s="68"/>
      <c r="ADP64" s="68"/>
      <c r="ADT64" s="68"/>
      <c r="ADX64" s="68"/>
      <c r="AEB64" s="68"/>
      <c r="AEF64" s="68"/>
      <c r="AEJ64" s="68"/>
      <c r="AEN64" s="68"/>
      <c r="AER64" s="68"/>
      <c r="AEV64" s="68"/>
      <c r="AEZ64" s="68"/>
      <c r="AFD64" s="68"/>
      <c r="AFH64" s="68"/>
      <c r="AFL64" s="68"/>
      <c r="AFP64" s="68"/>
      <c r="AFT64" s="68"/>
      <c r="AFX64" s="68"/>
      <c r="AGB64" s="68"/>
      <c r="AGF64" s="68"/>
      <c r="AGJ64" s="68"/>
      <c r="AGN64" s="68"/>
      <c r="AGR64" s="68"/>
      <c r="AGV64" s="68"/>
      <c r="AGZ64" s="68"/>
      <c r="AHD64" s="68"/>
      <c r="AHH64" s="68"/>
      <c r="AHL64" s="68"/>
      <c r="AHP64" s="68"/>
      <c r="AHT64" s="68"/>
      <c r="AHX64" s="68"/>
      <c r="AIB64" s="68"/>
      <c r="AIF64" s="68"/>
      <c r="AIJ64" s="68"/>
      <c r="AIN64" s="68"/>
      <c r="AIR64" s="68"/>
      <c r="AIV64" s="68"/>
      <c r="AIZ64" s="68"/>
      <c r="AJD64" s="68"/>
      <c r="AJH64" s="68"/>
      <c r="AJL64" s="68"/>
      <c r="AJP64" s="68"/>
      <c r="AJT64" s="68"/>
      <c r="AJX64" s="68"/>
      <c r="AKB64" s="68"/>
      <c r="AKF64" s="68"/>
      <c r="AKJ64" s="68"/>
      <c r="AKN64" s="68"/>
      <c r="AKR64" s="68"/>
      <c r="AKV64" s="68"/>
      <c r="AKZ64" s="68"/>
      <c r="ALD64" s="68"/>
      <c r="ALH64" s="68"/>
      <c r="ALL64" s="68"/>
      <c r="ALP64" s="68"/>
      <c r="ALT64" s="68"/>
      <c r="ALX64" s="68"/>
      <c r="AMB64" s="68"/>
      <c r="AMF64" s="68"/>
      <c r="AMJ64" s="68"/>
      <c r="AMN64" s="68"/>
      <c r="AMR64" s="68"/>
      <c r="AMV64" s="68"/>
      <c r="AMZ64" s="68"/>
      <c r="AND64" s="68"/>
      <c r="ANH64" s="68"/>
      <c r="ANL64" s="68"/>
      <c r="ANP64" s="68"/>
      <c r="ANT64" s="68"/>
      <c r="ANX64" s="68"/>
      <c r="AOB64" s="68"/>
      <c r="AOF64" s="68"/>
      <c r="AOJ64" s="68"/>
      <c r="AON64" s="68"/>
      <c r="AOR64" s="68"/>
      <c r="AOV64" s="68"/>
      <c r="AOZ64" s="68"/>
      <c r="APD64" s="68"/>
      <c r="APH64" s="68"/>
      <c r="APL64" s="68"/>
      <c r="APP64" s="68"/>
      <c r="APT64" s="68"/>
      <c r="APX64" s="68"/>
      <c r="AQB64" s="68"/>
      <c r="AQF64" s="68"/>
      <c r="AQJ64" s="68"/>
      <c r="AQN64" s="68"/>
      <c r="AQR64" s="68"/>
      <c r="AQV64" s="68"/>
      <c r="AQZ64" s="68"/>
      <c r="ARD64" s="68"/>
      <c r="ARH64" s="68"/>
      <c r="ARL64" s="68"/>
      <c r="ARP64" s="68"/>
      <c r="ART64" s="68"/>
      <c r="ARX64" s="68"/>
      <c r="ASB64" s="68"/>
      <c r="ASF64" s="68"/>
      <c r="ASJ64" s="68"/>
      <c r="ASN64" s="68"/>
      <c r="ASR64" s="68"/>
      <c r="ASV64" s="68"/>
      <c r="ASZ64" s="68"/>
      <c r="ATD64" s="68"/>
      <c r="ATH64" s="68"/>
      <c r="ATL64" s="68"/>
      <c r="ATP64" s="68"/>
      <c r="ATT64" s="68"/>
      <c r="ATX64" s="68"/>
      <c r="AUB64" s="68"/>
      <c r="AUF64" s="68"/>
      <c r="AUJ64" s="68"/>
      <c r="AUN64" s="68"/>
      <c r="AUR64" s="68"/>
      <c r="AUV64" s="68"/>
      <c r="AUZ64" s="68"/>
      <c r="AVD64" s="68"/>
      <c r="AVH64" s="68"/>
      <c r="AVL64" s="68"/>
      <c r="AVP64" s="68"/>
      <c r="AVT64" s="68"/>
      <c r="AVX64" s="68"/>
      <c r="AWB64" s="68"/>
      <c r="AWF64" s="68"/>
      <c r="AWJ64" s="68"/>
      <c r="AWN64" s="68"/>
      <c r="AWR64" s="68"/>
      <c r="AWV64" s="68"/>
      <c r="AWZ64" s="68"/>
      <c r="AXD64" s="68"/>
      <c r="AXH64" s="68"/>
      <c r="AXL64" s="68"/>
      <c r="AXP64" s="68"/>
      <c r="AXT64" s="68"/>
      <c r="AXX64" s="68"/>
      <c r="AYB64" s="68"/>
      <c r="AYF64" s="68"/>
      <c r="AYJ64" s="68"/>
      <c r="AYN64" s="68"/>
      <c r="AYR64" s="68"/>
      <c r="AYV64" s="68"/>
      <c r="AYZ64" s="68"/>
      <c r="AZD64" s="68"/>
      <c r="AZH64" s="68"/>
      <c r="AZL64" s="68"/>
      <c r="AZP64" s="68"/>
      <c r="AZT64" s="68"/>
      <c r="AZX64" s="68"/>
      <c r="BAB64" s="68"/>
      <c r="BAF64" s="68"/>
      <c r="BAJ64" s="68"/>
      <c r="BAN64" s="68"/>
      <c r="BAR64" s="68"/>
      <c r="BAV64" s="68"/>
      <c r="BAZ64" s="68"/>
      <c r="BBD64" s="68"/>
      <c r="BBH64" s="68"/>
      <c r="BBL64" s="68"/>
      <c r="BBP64" s="68"/>
      <c r="BBT64" s="68"/>
      <c r="BBX64" s="68"/>
      <c r="BCB64" s="68"/>
      <c r="BCF64" s="68"/>
      <c r="BCJ64" s="68"/>
      <c r="BCN64" s="68"/>
      <c r="BCR64" s="68"/>
      <c r="BCV64" s="68"/>
      <c r="BCZ64" s="68"/>
      <c r="BDD64" s="68"/>
      <c r="BDH64" s="68"/>
      <c r="BDL64" s="68"/>
      <c r="BDP64" s="68"/>
      <c r="BDT64" s="68"/>
      <c r="BDX64" s="68"/>
      <c r="BEB64" s="68"/>
      <c r="BEF64" s="68"/>
      <c r="BEJ64" s="68"/>
      <c r="BEN64" s="68"/>
      <c r="BER64" s="68"/>
      <c r="BEV64" s="68"/>
      <c r="BEZ64" s="68"/>
      <c r="BFD64" s="68"/>
      <c r="BFH64" s="68"/>
      <c r="BFL64" s="68"/>
      <c r="BFP64" s="68"/>
      <c r="BFT64" s="68"/>
      <c r="BFX64" s="68"/>
      <c r="BGB64" s="68"/>
      <c r="BGF64" s="68"/>
      <c r="BGJ64" s="68"/>
      <c r="BGN64" s="68"/>
      <c r="BGR64" s="68"/>
      <c r="BGV64" s="68"/>
      <c r="BGZ64" s="68"/>
      <c r="BHD64" s="68"/>
      <c r="BHH64" s="68"/>
      <c r="BHL64" s="68"/>
      <c r="BHP64" s="68"/>
      <c r="BHT64" s="68"/>
      <c r="BHX64" s="68"/>
      <c r="BIB64" s="68"/>
      <c r="BIF64" s="68"/>
      <c r="BIJ64" s="68"/>
      <c r="BIN64" s="68"/>
      <c r="BIR64" s="68"/>
      <c r="BIV64" s="68"/>
      <c r="BIZ64" s="68"/>
      <c r="BJD64" s="68"/>
      <c r="BJH64" s="68"/>
      <c r="BJL64" s="68"/>
      <c r="BJP64" s="68"/>
      <c r="BJT64" s="68"/>
      <c r="BJX64" s="68"/>
      <c r="BKB64" s="68"/>
      <c r="BKF64" s="68"/>
      <c r="BKJ64" s="68"/>
      <c r="BKN64" s="68"/>
      <c r="BKR64" s="68"/>
      <c r="BKV64" s="68"/>
      <c r="BKZ64" s="68"/>
      <c r="BLD64" s="68"/>
      <c r="BLH64" s="68"/>
      <c r="BLL64" s="68"/>
      <c r="BLP64" s="68"/>
      <c r="BLT64" s="68"/>
      <c r="BLX64" s="68"/>
      <c r="BMB64" s="68"/>
      <c r="BMF64" s="68"/>
      <c r="BMJ64" s="68"/>
      <c r="BMN64" s="68"/>
      <c r="BMR64" s="68"/>
      <c r="BMV64" s="68"/>
      <c r="BMZ64" s="68"/>
      <c r="BND64" s="68"/>
      <c r="BNH64" s="68"/>
      <c r="BNL64" s="68"/>
      <c r="BNP64" s="68"/>
      <c r="BNT64" s="68"/>
      <c r="BNX64" s="68"/>
      <c r="BOB64" s="68"/>
      <c r="BOF64" s="68"/>
      <c r="BOJ64" s="68"/>
      <c r="BON64" s="68"/>
      <c r="BOR64" s="68"/>
      <c r="BOV64" s="68"/>
      <c r="BOZ64" s="68"/>
      <c r="BPD64" s="68"/>
      <c r="BPH64" s="68"/>
      <c r="BPL64" s="68"/>
      <c r="BPP64" s="68"/>
      <c r="BPT64" s="68"/>
      <c r="BPX64" s="68"/>
      <c r="BQB64" s="68"/>
      <c r="BQF64" s="68"/>
      <c r="BQJ64" s="68"/>
      <c r="BQN64" s="68"/>
      <c r="BQR64" s="68"/>
      <c r="BQV64" s="68"/>
      <c r="BQZ64" s="68"/>
      <c r="BRD64" s="68"/>
      <c r="BRH64" s="68"/>
      <c r="BRL64" s="68"/>
      <c r="BRP64" s="68"/>
      <c r="BRT64" s="68"/>
      <c r="BRX64" s="68"/>
      <c r="BSB64" s="68"/>
      <c r="BSF64" s="68"/>
      <c r="BSJ64" s="68"/>
      <c r="BSN64" s="68"/>
      <c r="BSR64" s="68"/>
      <c r="BSV64" s="68"/>
      <c r="BSZ64" s="68"/>
      <c r="BTD64" s="68"/>
      <c r="BTH64" s="68"/>
      <c r="BTL64" s="68"/>
      <c r="BTP64" s="68"/>
      <c r="BTT64" s="68"/>
      <c r="BTX64" s="68"/>
      <c r="BUB64" s="68"/>
      <c r="BUF64" s="68"/>
      <c r="BUJ64" s="68"/>
      <c r="BUN64" s="68"/>
      <c r="BUR64" s="68"/>
      <c r="BUV64" s="68"/>
      <c r="BUZ64" s="68"/>
      <c r="BVD64" s="68"/>
      <c r="BVH64" s="68"/>
      <c r="BVL64" s="68"/>
      <c r="BVP64" s="68"/>
      <c r="BVT64" s="68"/>
      <c r="BVX64" s="68"/>
      <c r="BWB64" s="68"/>
      <c r="BWF64" s="68"/>
      <c r="BWJ64" s="68"/>
      <c r="BWN64" s="68"/>
      <c r="BWR64" s="68"/>
      <c r="BWV64" s="68"/>
      <c r="BWZ64" s="68"/>
      <c r="BXD64" s="68"/>
      <c r="BXH64" s="68"/>
      <c r="BXL64" s="68"/>
      <c r="BXP64" s="68"/>
      <c r="BXT64" s="68"/>
      <c r="BXX64" s="68"/>
      <c r="BYB64" s="68"/>
      <c r="BYF64" s="68"/>
      <c r="BYJ64" s="68"/>
      <c r="BYN64" s="68"/>
      <c r="BYR64" s="68"/>
      <c r="BYV64" s="68"/>
      <c r="BYZ64" s="68"/>
      <c r="BZD64" s="68"/>
      <c r="BZH64" s="68"/>
      <c r="BZL64" s="68"/>
      <c r="BZP64" s="68"/>
      <c r="BZT64" s="68"/>
      <c r="BZX64" s="68"/>
      <c r="CAB64" s="68"/>
      <c r="CAF64" s="68"/>
      <c r="CAJ64" s="68"/>
      <c r="CAN64" s="68"/>
      <c r="CAR64" s="68"/>
      <c r="CAV64" s="68"/>
      <c r="CAZ64" s="68"/>
      <c r="CBD64" s="68"/>
      <c r="CBH64" s="68"/>
      <c r="CBL64" s="68"/>
      <c r="CBP64" s="68"/>
      <c r="CBT64" s="68"/>
      <c r="CBX64" s="68"/>
      <c r="CCB64" s="68"/>
      <c r="CCF64" s="68"/>
      <c r="CCJ64" s="68"/>
      <c r="CCN64" s="68"/>
      <c r="CCR64" s="68"/>
      <c r="CCV64" s="68"/>
      <c r="CCZ64" s="68"/>
      <c r="CDD64" s="68"/>
      <c r="CDH64" s="68"/>
      <c r="CDL64" s="68"/>
      <c r="CDP64" s="68"/>
      <c r="CDT64" s="68"/>
      <c r="CDX64" s="68"/>
      <c r="CEB64" s="68"/>
      <c r="CEF64" s="68"/>
      <c r="CEJ64" s="68"/>
      <c r="CEN64" s="68"/>
      <c r="CER64" s="68"/>
      <c r="CEV64" s="68"/>
      <c r="CEZ64" s="68"/>
      <c r="CFD64" s="68"/>
      <c r="CFH64" s="68"/>
      <c r="CFL64" s="68"/>
      <c r="CFP64" s="68"/>
      <c r="CFT64" s="68"/>
      <c r="CFX64" s="68"/>
      <c r="CGB64" s="68"/>
      <c r="CGF64" s="68"/>
      <c r="CGJ64" s="68"/>
      <c r="CGN64" s="68"/>
      <c r="CGR64" s="68"/>
      <c r="CGV64" s="68"/>
      <c r="CGZ64" s="68"/>
      <c r="CHD64" s="68"/>
      <c r="CHH64" s="68"/>
      <c r="CHL64" s="68"/>
      <c r="CHP64" s="68"/>
      <c r="CHT64" s="68"/>
      <c r="CHX64" s="68"/>
      <c r="CIB64" s="68"/>
      <c r="CIF64" s="68"/>
      <c r="CIJ64" s="68"/>
      <c r="CIN64" s="68"/>
      <c r="CIR64" s="68"/>
      <c r="CIV64" s="68"/>
      <c r="CIZ64" s="68"/>
      <c r="CJD64" s="68"/>
      <c r="CJH64" s="68"/>
      <c r="CJL64" s="68"/>
      <c r="CJP64" s="68"/>
      <c r="CJT64" s="68"/>
      <c r="CJX64" s="68"/>
      <c r="CKB64" s="68"/>
      <c r="CKF64" s="68"/>
      <c r="CKJ64" s="68"/>
      <c r="CKN64" s="68"/>
      <c r="CKR64" s="68"/>
      <c r="CKV64" s="68"/>
      <c r="CKZ64" s="68"/>
      <c r="CLD64" s="68"/>
      <c r="CLH64" s="68"/>
      <c r="CLL64" s="68"/>
      <c r="CLP64" s="68"/>
      <c r="CLT64" s="68"/>
      <c r="CLX64" s="68"/>
      <c r="CMB64" s="68"/>
      <c r="CMF64" s="68"/>
      <c r="CMJ64" s="68"/>
      <c r="CMN64" s="68"/>
      <c r="CMR64" s="68"/>
      <c r="CMV64" s="68"/>
      <c r="CMZ64" s="68"/>
      <c r="CND64" s="68"/>
      <c r="CNH64" s="68"/>
      <c r="CNL64" s="68"/>
      <c r="CNP64" s="68"/>
      <c r="CNT64" s="68"/>
      <c r="CNX64" s="68"/>
      <c r="COB64" s="68"/>
      <c r="COF64" s="68"/>
      <c r="COJ64" s="68"/>
      <c r="CON64" s="68"/>
      <c r="COR64" s="68"/>
      <c r="COV64" s="68"/>
      <c r="COZ64" s="68"/>
      <c r="CPD64" s="68"/>
      <c r="CPH64" s="68"/>
      <c r="CPL64" s="68"/>
      <c r="CPP64" s="68"/>
      <c r="CPT64" s="68"/>
      <c r="CPX64" s="68"/>
      <c r="CQB64" s="68"/>
      <c r="CQF64" s="68"/>
      <c r="CQJ64" s="68"/>
      <c r="CQN64" s="68"/>
      <c r="CQR64" s="68"/>
      <c r="CQV64" s="68"/>
      <c r="CQZ64" s="68"/>
      <c r="CRD64" s="68"/>
      <c r="CRH64" s="68"/>
      <c r="CRL64" s="68"/>
      <c r="CRP64" s="68"/>
      <c r="CRT64" s="68"/>
      <c r="CRX64" s="68"/>
      <c r="CSB64" s="68"/>
      <c r="CSF64" s="68"/>
      <c r="CSJ64" s="68"/>
      <c r="CSN64" s="68"/>
      <c r="CSR64" s="68"/>
      <c r="CSV64" s="68"/>
      <c r="CSZ64" s="68"/>
      <c r="CTD64" s="68"/>
      <c r="CTH64" s="68"/>
      <c r="CTL64" s="68"/>
      <c r="CTP64" s="68"/>
      <c r="CTT64" s="68"/>
      <c r="CTX64" s="68"/>
      <c r="CUB64" s="68"/>
      <c r="CUF64" s="68"/>
      <c r="CUJ64" s="68"/>
      <c r="CUN64" s="68"/>
      <c r="CUR64" s="68"/>
      <c r="CUV64" s="68"/>
      <c r="CUZ64" s="68"/>
      <c r="CVD64" s="68"/>
      <c r="CVH64" s="68"/>
      <c r="CVL64" s="68"/>
      <c r="CVP64" s="68"/>
      <c r="CVT64" s="68"/>
      <c r="CVX64" s="68"/>
      <c r="CWB64" s="68"/>
      <c r="CWF64" s="68"/>
      <c r="CWJ64" s="68"/>
      <c r="CWN64" s="68"/>
      <c r="CWR64" s="68"/>
      <c r="CWV64" s="68"/>
      <c r="CWZ64" s="68"/>
      <c r="CXD64" s="68"/>
      <c r="CXH64" s="68"/>
      <c r="CXL64" s="68"/>
      <c r="CXP64" s="68"/>
      <c r="CXT64" s="68"/>
      <c r="CXX64" s="68"/>
      <c r="CYB64" s="68"/>
      <c r="CYF64" s="68"/>
      <c r="CYJ64" s="68"/>
      <c r="CYN64" s="68"/>
      <c r="CYR64" s="68"/>
      <c r="CYV64" s="68"/>
      <c r="CYZ64" s="68"/>
      <c r="CZD64" s="68"/>
      <c r="CZH64" s="68"/>
      <c r="CZL64" s="68"/>
      <c r="CZP64" s="68"/>
      <c r="CZT64" s="68"/>
      <c r="CZX64" s="68"/>
      <c r="DAB64" s="68"/>
      <c r="DAF64" s="68"/>
      <c r="DAJ64" s="68"/>
      <c r="DAN64" s="68"/>
      <c r="DAR64" s="68"/>
      <c r="DAV64" s="68"/>
      <c r="DAZ64" s="68"/>
      <c r="DBD64" s="68"/>
      <c r="DBH64" s="68"/>
      <c r="DBL64" s="68"/>
      <c r="DBP64" s="68"/>
      <c r="DBT64" s="68"/>
      <c r="DBX64" s="68"/>
      <c r="DCB64" s="68"/>
      <c r="DCF64" s="68"/>
      <c r="DCJ64" s="68"/>
      <c r="DCN64" s="68"/>
      <c r="DCR64" s="68"/>
      <c r="DCV64" s="68"/>
      <c r="DCZ64" s="68"/>
      <c r="DDD64" s="68"/>
      <c r="DDH64" s="68"/>
      <c r="DDL64" s="68"/>
      <c r="DDP64" s="68"/>
      <c r="DDT64" s="68"/>
      <c r="DDX64" s="68"/>
      <c r="DEB64" s="68"/>
      <c r="DEF64" s="68"/>
      <c r="DEJ64" s="68"/>
      <c r="DEN64" s="68"/>
      <c r="DER64" s="68"/>
      <c r="DEV64" s="68"/>
      <c r="DEZ64" s="68"/>
      <c r="DFD64" s="68"/>
      <c r="DFH64" s="68"/>
      <c r="DFL64" s="68"/>
      <c r="DFP64" s="68"/>
      <c r="DFT64" s="68"/>
      <c r="DFX64" s="68"/>
      <c r="DGB64" s="68"/>
      <c r="DGF64" s="68"/>
      <c r="DGJ64" s="68"/>
      <c r="DGN64" s="68"/>
      <c r="DGR64" s="68"/>
      <c r="DGV64" s="68"/>
      <c r="DGZ64" s="68"/>
      <c r="DHD64" s="68"/>
      <c r="DHH64" s="68"/>
      <c r="DHL64" s="68"/>
      <c r="DHP64" s="68"/>
      <c r="DHT64" s="68"/>
      <c r="DHX64" s="68"/>
      <c r="DIB64" s="68"/>
      <c r="DIF64" s="68"/>
      <c r="DIJ64" s="68"/>
      <c r="DIN64" s="68"/>
      <c r="DIR64" s="68"/>
      <c r="DIV64" s="68"/>
      <c r="DIZ64" s="68"/>
      <c r="DJD64" s="68"/>
      <c r="DJH64" s="68"/>
      <c r="DJL64" s="68"/>
      <c r="DJP64" s="68"/>
      <c r="DJT64" s="68"/>
      <c r="DJX64" s="68"/>
      <c r="DKB64" s="68"/>
      <c r="DKF64" s="68"/>
      <c r="DKJ64" s="68"/>
      <c r="DKN64" s="68"/>
      <c r="DKR64" s="68"/>
      <c r="DKV64" s="68"/>
      <c r="DKZ64" s="68"/>
      <c r="DLD64" s="68"/>
      <c r="DLH64" s="68"/>
      <c r="DLL64" s="68"/>
      <c r="DLP64" s="68"/>
      <c r="DLT64" s="68"/>
      <c r="DLX64" s="68"/>
      <c r="DMB64" s="68"/>
      <c r="DMF64" s="68"/>
      <c r="DMJ64" s="68"/>
      <c r="DMN64" s="68"/>
      <c r="DMR64" s="68"/>
      <c r="DMV64" s="68"/>
      <c r="DMZ64" s="68"/>
      <c r="DND64" s="68"/>
      <c r="DNH64" s="68"/>
      <c r="DNL64" s="68"/>
      <c r="DNP64" s="68"/>
      <c r="DNT64" s="68"/>
      <c r="DNX64" s="68"/>
      <c r="DOB64" s="68"/>
      <c r="DOF64" s="68"/>
      <c r="DOJ64" s="68"/>
      <c r="DON64" s="68"/>
      <c r="DOR64" s="68"/>
      <c r="DOV64" s="68"/>
      <c r="DOZ64" s="68"/>
      <c r="DPD64" s="68"/>
      <c r="DPH64" s="68"/>
      <c r="DPL64" s="68"/>
      <c r="DPP64" s="68"/>
      <c r="DPT64" s="68"/>
      <c r="DPX64" s="68"/>
      <c r="DQB64" s="68"/>
      <c r="DQF64" s="68"/>
      <c r="DQJ64" s="68"/>
      <c r="DQN64" s="68"/>
      <c r="DQR64" s="68"/>
      <c r="DQV64" s="68"/>
      <c r="DQZ64" s="68"/>
      <c r="DRD64" s="68"/>
      <c r="DRH64" s="68"/>
      <c r="DRL64" s="68"/>
      <c r="DRP64" s="68"/>
      <c r="DRT64" s="68"/>
      <c r="DRX64" s="68"/>
      <c r="DSB64" s="68"/>
      <c r="DSF64" s="68"/>
      <c r="DSJ64" s="68"/>
      <c r="DSN64" s="68"/>
      <c r="DSR64" s="68"/>
      <c r="DSV64" s="68"/>
      <c r="DSZ64" s="68"/>
      <c r="DTD64" s="68"/>
      <c r="DTH64" s="68"/>
      <c r="DTL64" s="68"/>
      <c r="DTP64" s="68"/>
      <c r="DTT64" s="68"/>
      <c r="DTX64" s="68"/>
      <c r="DUB64" s="68"/>
      <c r="DUF64" s="68"/>
      <c r="DUJ64" s="68"/>
      <c r="DUN64" s="68"/>
      <c r="DUR64" s="68"/>
      <c r="DUV64" s="68"/>
      <c r="DUZ64" s="68"/>
      <c r="DVD64" s="68"/>
      <c r="DVH64" s="68"/>
      <c r="DVL64" s="68"/>
      <c r="DVP64" s="68"/>
      <c r="DVT64" s="68"/>
      <c r="DVX64" s="68"/>
      <c r="DWB64" s="68"/>
      <c r="DWF64" s="68"/>
      <c r="DWJ64" s="68"/>
      <c r="DWN64" s="68"/>
      <c r="DWR64" s="68"/>
      <c r="DWV64" s="68"/>
      <c r="DWZ64" s="68"/>
      <c r="DXD64" s="68"/>
      <c r="DXH64" s="68"/>
      <c r="DXL64" s="68"/>
      <c r="DXP64" s="68"/>
      <c r="DXT64" s="68"/>
      <c r="DXX64" s="68"/>
      <c r="DYB64" s="68"/>
      <c r="DYF64" s="68"/>
      <c r="DYJ64" s="68"/>
      <c r="DYN64" s="68"/>
      <c r="DYR64" s="68"/>
      <c r="DYV64" s="68"/>
      <c r="DYZ64" s="68"/>
      <c r="DZD64" s="68"/>
      <c r="DZH64" s="68"/>
      <c r="DZL64" s="68"/>
      <c r="DZP64" s="68"/>
      <c r="DZT64" s="68"/>
      <c r="DZX64" s="68"/>
      <c r="EAB64" s="68"/>
      <c r="EAF64" s="68"/>
      <c r="EAJ64" s="68"/>
      <c r="EAN64" s="68"/>
      <c r="EAR64" s="68"/>
      <c r="EAV64" s="68"/>
      <c r="EAZ64" s="68"/>
      <c r="EBD64" s="68"/>
      <c r="EBH64" s="68"/>
      <c r="EBL64" s="68"/>
      <c r="EBP64" s="68"/>
      <c r="EBT64" s="68"/>
      <c r="EBX64" s="68"/>
      <c r="ECB64" s="68"/>
      <c r="ECF64" s="68"/>
      <c r="ECJ64" s="68"/>
      <c r="ECN64" s="68"/>
      <c r="ECR64" s="68"/>
      <c r="ECV64" s="68"/>
      <c r="ECZ64" s="68"/>
      <c r="EDD64" s="68"/>
      <c r="EDH64" s="68"/>
      <c r="EDL64" s="68"/>
      <c r="EDP64" s="68"/>
      <c r="EDT64" s="68"/>
      <c r="EDX64" s="68"/>
      <c r="EEB64" s="68"/>
      <c r="EEF64" s="68"/>
      <c r="EEJ64" s="68"/>
      <c r="EEN64" s="68"/>
      <c r="EER64" s="68"/>
      <c r="EEV64" s="68"/>
      <c r="EEZ64" s="68"/>
      <c r="EFD64" s="68"/>
      <c r="EFH64" s="68"/>
      <c r="EFL64" s="68"/>
      <c r="EFP64" s="68"/>
      <c r="EFT64" s="68"/>
      <c r="EFX64" s="68"/>
      <c r="EGB64" s="68"/>
      <c r="EGF64" s="68"/>
      <c r="EGJ64" s="68"/>
      <c r="EGN64" s="68"/>
      <c r="EGR64" s="68"/>
      <c r="EGV64" s="68"/>
      <c r="EGZ64" s="68"/>
      <c r="EHD64" s="68"/>
      <c r="EHH64" s="68"/>
      <c r="EHL64" s="68"/>
      <c r="EHP64" s="68"/>
      <c r="EHT64" s="68"/>
      <c r="EHX64" s="68"/>
      <c r="EIB64" s="68"/>
      <c r="EIF64" s="68"/>
      <c r="EIJ64" s="68"/>
      <c r="EIN64" s="68"/>
      <c r="EIR64" s="68"/>
      <c r="EIV64" s="68"/>
      <c r="EIZ64" s="68"/>
      <c r="EJD64" s="68"/>
      <c r="EJH64" s="68"/>
      <c r="EJL64" s="68"/>
      <c r="EJP64" s="68"/>
      <c r="EJT64" s="68"/>
      <c r="EJX64" s="68"/>
      <c r="EKB64" s="68"/>
      <c r="EKF64" s="68"/>
      <c r="EKJ64" s="68"/>
      <c r="EKN64" s="68"/>
      <c r="EKR64" s="68"/>
      <c r="EKV64" s="68"/>
      <c r="EKZ64" s="68"/>
      <c r="ELD64" s="68"/>
      <c r="ELH64" s="68"/>
      <c r="ELL64" s="68"/>
      <c r="ELP64" s="68"/>
      <c r="ELT64" s="68"/>
      <c r="ELX64" s="68"/>
      <c r="EMB64" s="68"/>
      <c r="EMF64" s="68"/>
      <c r="EMJ64" s="68"/>
      <c r="EMN64" s="68"/>
      <c r="EMR64" s="68"/>
      <c r="EMV64" s="68"/>
      <c r="EMZ64" s="68"/>
      <c r="END64" s="68"/>
      <c r="ENH64" s="68"/>
      <c r="ENL64" s="68"/>
      <c r="ENP64" s="68"/>
      <c r="ENT64" s="68"/>
      <c r="ENX64" s="68"/>
      <c r="EOB64" s="68"/>
      <c r="EOF64" s="68"/>
      <c r="EOJ64" s="68"/>
      <c r="EON64" s="68"/>
      <c r="EOR64" s="68"/>
      <c r="EOV64" s="68"/>
      <c r="EOZ64" s="68"/>
      <c r="EPD64" s="68"/>
      <c r="EPH64" s="68"/>
      <c r="EPL64" s="68"/>
      <c r="EPP64" s="68"/>
      <c r="EPT64" s="68"/>
      <c r="EPX64" s="68"/>
      <c r="EQB64" s="68"/>
      <c r="EQF64" s="68"/>
      <c r="EQJ64" s="68"/>
      <c r="EQN64" s="68"/>
      <c r="EQR64" s="68"/>
      <c r="EQV64" s="68"/>
      <c r="EQZ64" s="68"/>
      <c r="ERD64" s="68"/>
      <c r="ERH64" s="68"/>
      <c r="ERL64" s="68"/>
      <c r="ERP64" s="68"/>
      <c r="ERT64" s="68"/>
      <c r="ERX64" s="68"/>
      <c r="ESB64" s="68"/>
      <c r="ESF64" s="68"/>
      <c r="ESJ64" s="68"/>
      <c r="ESN64" s="68"/>
      <c r="ESR64" s="68"/>
      <c r="ESV64" s="68"/>
      <c r="ESZ64" s="68"/>
      <c r="ETD64" s="68"/>
      <c r="ETH64" s="68"/>
      <c r="ETL64" s="68"/>
      <c r="ETP64" s="68"/>
      <c r="ETT64" s="68"/>
      <c r="ETX64" s="68"/>
      <c r="EUB64" s="68"/>
      <c r="EUF64" s="68"/>
      <c r="EUJ64" s="68"/>
      <c r="EUN64" s="68"/>
      <c r="EUR64" s="68"/>
      <c r="EUV64" s="68"/>
      <c r="EUZ64" s="68"/>
      <c r="EVD64" s="68"/>
      <c r="EVH64" s="68"/>
      <c r="EVL64" s="68"/>
      <c r="EVP64" s="68"/>
      <c r="EVT64" s="68"/>
      <c r="EVX64" s="68"/>
      <c r="EWB64" s="68"/>
      <c r="EWF64" s="68"/>
      <c r="EWJ64" s="68"/>
      <c r="EWN64" s="68"/>
      <c r="EWR64" s="68"/>
      <c r="EWV64" s="68"/>
      <c r="EWZ64" s="68"/>
      <c r="EXD64" s="68"/>
      <c r="EXH64" s="68"/>
      <c r="EXL64" s="68"/>
      <c r="EXP64" s="68"/>
      <c r="EXT64" s="68"/>
      <c r="EXX64" s="68"/>
      <c r="EYB64" s="68"/>
      <c r="EYF64" s="68"/>
      <c r="EYJ64" s="68"/>
      <c r="EYN64" s="68"/>
      <c r="EYR64" s="68"/>
      <c r="EYV64" s="68"/>
      <c r="EYZ64" s="68"/>
      <c r="EZD64" s="68"/>
      <c r="EZH64" s="68"/>
      <c r="EZL64" s="68"/>
      <c r="EZP64" s="68"/>
      <c r="EZT64" s="68"/>
      <c r="EZX64" s="68"/>
      <c r="FAB64" s="68"/>
      <c r="FAF64" s="68"/>
      <c r="FAJ64" s="68"/>
      <c r="FAN64" s="68"/>
      <c r="FAR64" s="68"/>
      <c r="FAV64" s="68"/>
      <c r="FAZ64" s="68"/>
      <c r="FBD64" s="68"/>
      <c r="FBH64" s="68"/>
      <c r="FBL64" s="68"/>
      <c r="FBP64" s="68"/>
      <c r="FBT64" s="68"/>
      <c r="FBX64" s="68"/>
      <c r="FCB64" s="68"/>
      <c r="FCF64" s="68"/>
      <c r="FCJ64" s="68"/>
      <c r="FCN64" s="68"/>
      <c r="FCR64" s="68"/>
      <c r="FCV64" s="68"/>
      <c r="FCZ64" s="68"/>
      <c r="FDD64" s="68"/>
      <c r="FDH64" s="68"/>
      <c r="FDL64" s="68"/>
      <c r="FDP64" s="68"/>
      <c r="FDT64" s="68"/>
      <c r="FDX64" s="68"/>
      <c r="FEB64" s="68"/>
      <c r="FEF64" s="68"/>
      <c r="FEJ64" s="68"/>
      <c r="FEN64" s="68"/>
      <c r="FER64" s="68"/>
      <c r="FEV64" s="68"/>
      <c r="FEZ64" s="68"/>
      <c r="FFD64" s="68"/>
      <c r="FFH64" s="68"/>
      <c r="FFL64" s="68"/>
      <c r="FFP64" s="68"/>
      <c r="FFT64" s="68"/>
      <c r="FFX64" s="68"/>
      <c r="FGB64" s="68"/>
      <c r="FGF64" s="68"/>
      <c r="FGJ64" s="68"/>
      <c r="FGN64" s="68"/>
      <c r="FGR64" s="68"/>
      <c r="FGV64" s="68"/>
      <c r="FGZ64" s="68"/>
      <c r="FHD64" s="68"/>
      <c r="FHH64" s="68"/>
      <c r="FHL64" s="68"/>
      <c r="FHP64" s="68"/>
      <c r="FHT64" s="68"/>
      <c r="FHX64" s="68"/>
      <c r="FIB64" s="68"/>
      <c r="FIF64" s="68"/>
      <c r="FIJ64" s="68"/>
      <c r="FIN64" s="68"/>
      <c r="FIR64" s="68"/>
      <c r="FIV64" s="68"/>
      <c r="FIZ64" s="68"/>
      <c r="FJD64" s="68"/>
      <c r="FJH64" s="68"/>
      <c r="FJL64" s="68"/>
      <c r="FJP64" s="68"/>
      <c r="FJT64" s="68"/>
      <c r="FJX64" s="68"/>
      <c r="FKB64" s="68"/>
      <c r="FKF64" s="68"/>
      <c r="FKJ64" s="68"/>
      <c r="FKN64" s="68"/>
      <c r="FKR64" s="68"/>
      <c r="FKV64" s="68"/>
      <c r="FKZ64" s="68"/>
      <c r="FLD64" s="68"/>
      <c r="FLH64" s="68"/>
      <c r="FLL64" s="68"/>
      <c r="FLP64" s="68"/>
      <c r="FLT64" s="68"/>
      <c r="FLX64" s="68"/>
      <c r="FMB64" s="68"/>
      <c r="FMF64" s="68"/>
      <c r="FMJ64" s="68"/>
      <c r="FMN64" s="68"/>
      <c r="FMR64" s="68"/>
      <c r="FMV64" s="68"/>
      <c r="FMZ64" s="68"/>
      <c r="FND64" s="68"/>
      <c r="FNH64" s="68"/>
      <c r="FNL64" s="68"/>
      <c r="FNP64" s="68"/>
      <c r="FNT64" s="68"/>
      <c r="FNX64" s="68"/>
      <c r="FOB64" s="68"/>
      <c r="FOF64" s="68"/>
      <c r="FOJ64" s="68"/>
      <c r="FON64" s="68"/>
      <c r="FOR64" s="68"/>
      <c r="FOV64" s="68"/>
      <c r="FOZ64" s="68"/>
      <c r="FPD64" s="68"/>
      <c r="FPH64" s="68"/>
      <c r="FPL64" s="68"/>
      <c r="FPP64" s="68"/>
      <c r="FPT64" s="68"/>
      <c r="FPX64" s="68"/>
      <c r="FQB64" s="68"/>
      <c r="FQF64" s="68"/>
      <c r="FQJ64" s="68"/>
      <c r="FQN64" s="68"/>
      <c r="FQR64" s="68"/>
      <c r="FQV64" s="68"/>
      <c r="FQZ64" s="68"/>
      <c r="FRD64" s="68"/>
      <c r="FRH64" s="68"/>
      <c r="FRL64" s="68"/>
      <c r="FRP64" s="68"/>
      <c r="FRT64" s="68"/>
      <c r="FRX64" s="68"/>
      <c r="FSB64" s="68"/>
      <c r="FSF64" s="68"/>
      <c r="FSJ64" s="68"/>
      <c r="FSN64" s="68"/>
      <c r="FSR64" s="68"/>
      <c r="FSV64" s="68"/>
      <c r="FSZ64" s="68"/>
      <c r="FTD64" s="68"/>
      <c r="FTH64" s="68"/>
      <c r="FTL64" s="68"/>
      <c r="FTP64" s="68"/>
      <c r="FTT64" s="68"/>
      <c r="FTX64" s="68"/>
      <c r="FUB64" s="68"/>
      <c r="FUF64" s="68"/>
      <c r="FUJ64" s="68"/>
      <c r="FUN64" s="68"/>
      <c r="FUR64" s="68"/>
      <c r="FUV64" s="68"/>
      <c r="FUZ64" s="68"/>
      <c r="FVD64" s="68"/>
      <c r="FVH64" s="68"/>
      <c r="FVL64" s="68"/>
      <c r="FVP64" s="68"/>
      <c r="FVT64" s="68"/>
      <c r="FVX64" s="68"/>
      <c r="FWB64" s="68"/>
      <c r="FWF64" s="68"/>
      <c r="FWJ64" s="68"/>
      <c r="FWN64" s="68"/>
      <c r="FWR64" s="68"/>
      <c r="FWV64" s="68"/>
      <c r="FWZ64" s="68"/>
      <c r="FXD64" s="68"/>
      <c r="FXH64" s="68"/>
      <c r="FXL64" s="68"/>
      <c r="FXP64" s="68"/>
      <c r="FXT64" s="68"/>
      <c r="FXX64" s="68"/>
      <c r="FYB64" s="68"/>
      <c r="FYF64" s="68"/>
      <c r="FYJ64" s="68"/>
      <c r="FYN64" s="68"/>
      <c r="FYR64" s="68"/>
      <c r="FYV64" s="68"/>
      <c r="FYZ64" s="68"/>
      <c r="FZD64" s="68"/>
      <c r="FZH64" s="68"/>
      <c r="FZL64" s="68"/>
      <c r="FZP64" s="68"/>
      <c r="FZT64" s="68"/>
      <c r="FZX64" s="68"/>
      <c r="GAB64" s="68"/>
      <c r="GAF64" s="68"/>
      <c r="GAJ64" s="68"/>
      <c r="GAN64" s="68"/>
      <c r="GAR64" s="68"/>
      <c r="GAV64" s="68"/>
      <c r="GAZ64" s="68"/>
      <c r="GBD64" s="68"/>
      <c r="GBH64" s="68"/>
      <c r="GBL64" s="68"/>
      <c r="GBP64" s="68"/>
      <c r="GBT64" s="68"/>
      <c r="GBX64" s="68"/>
      <c r="GCB64" s="68"/>
      <c r="GCF64" s="68"/>
      <c r="GCJ64" s="68"/>
      <c r="GCN64" s="68"/>
      <c r="GCR64" s="68"/>
      <c r="GCV64" s="68"/>
      <c r="GCZ64" s="68"/>
      <c r="GDD64" s="68"/>
      <c r="GDH64" s="68"/>
      <c r="GDL64" s="68"/>
      <c r="GDP64" s="68"/>
      <c r="GDT64" s="68"/>
      <c r="GDX64" s="68"/>
      <c r="GEB64" s="68"/>
      <c r="GEF64" s="68"/>
      <c r="GEJ64" s="68"/>
      <c r="GEN64" s="68"/>
      <c r="GER64" s="68"/>
      <c r="GEV64" s="68"/>
      <c r="GEZ64" s="68"/>
      <c r="GFD64" s="68"/>
      <c r="GFH64" s="68"/>
      <c r="GFL64" s="68"/>
      <c r="GFP64" s="68"/>
      <c r="GFT64" s="68"/>
      <c r="GFX64" s="68"/>
      <c r="GGB64" s="68"/>
      <c r="GGF64" s="68"/>
      <c r="GGJ64" s="68"/>
      <c r="GGN64" s="68"/>
      <c r="GGR64" s="68"/>
      <c r="GGV64" s="68"/>
      <c r="GGZ64" s="68"/>
      <c r="GHD64" s="68"/>
      <c r="GHH64" s="68"/>
      <c r="GHL64" s="68"/>
      <c r="GHP64" s="68"/>
      <c r="GHT64" s="68"/>
      <c r="GHX64" s="68"/>
      <c r="GIB64" s="68"/>
      <c r="GIF64" s="68"/>
      <c r="GIJ64" s="68"/>
      <c r="GIN64" s="68"/>
      <c r="GIR64" s="68"/>
      <c r="GIV64" s="68"/>
      <c r="GIZ64" s="68"/>
      <c r="GJD64" s="68"/>
      <c r="GJH64" s="68"/>
      <c r="GJL64" s="68"/>
      <c r="GJP64" s="68"/>
      <c r="GJT64" s="68"/>
      <c r="GJX64" s="68"/>
      <c r="GKB64" s="68"/>
      <c r="GKF64" s="68"/>
      <c r="GKJ64" s="68"/>
      <c r="GKN64" s="68"/>
      <c r="GKR64" s="68"/>
      <c r="GKV64" s="68"/>
      <c r="GKZ64" s="68"/>
      <c r="GLD64" s="68"/>
      <c r="GLH64" s="68"/>
      <c r="GLL64" s="68"/>
      <c r="GLP64" s="68"/>
      <c r="GLT64" s="68"/>
      <c r="GLX64" s="68"/>
      <c r="GMB64" s="68"/>
      <c r="GMF64" s="68"/>
      <c r="GMJ64" s="68"/>
      <c r="GMN64" s="68"/>
      <c r="GMR64" s="68"/>
      <c r="GMV64" s="68"/>
      <c r="GMZ64" s="68"/>
      <c r="GND64" s="68"/>
      <c r="GNH64" s="68"/>
      <c r="GNL64" s="68"/>
      <c r="GNP64" s="68"/>
      <c r="GNT64" s="68"/>
      <c r="GNX64" s="68"/>
      <c r="GOB64" s="68"/>
      <c r="GOF64" s="68"/>
      <c r="GOJ64" s="68"/>
      <c r="GON64" s="68"/>
      <c r="GOR64" s="68"/>
      <c r="GOV64" s="68"/>
      <c r="GOZ64" s="68"/>
      <c r="GPD64" s="68"/>
      <c r="GPH64" s="68"/>
      <c r="GPL64" s="68"/>
      <c r="GPP64" s="68"/>
      <c r="GPT64" s="68"/>
      <c r="GPX64" s="68"/>
      <c r="GQB64" s="68"/>
      <c r="GQF64" s="68"/>
      <c r="GQJ64" s="68"/>
      <c r="GQN64" s="68"/>
      <c r="GQR64" s="68"/>
      <c r="GQV64" s="68"/>
      <c r="GQZ64" s="68"/>
      <c r="GRD64" s="68"/>
      <c r="GRH64" s="68"/>
      <c r="GRL64" s="68"/>
      <c r="GRP64" s="68"/>
      <c r="GRT64" s="68"/>
      <c r="GRX64" s="68"/>
      <c r="GSB64" s="68"/>
      <c r="GSF64" s="68"/>
      <c r="GSJ64" s="68"/>
      <c r="GSN64" s="68"/>
      <c r="GSR64" s="68"/>
      <c r="GSV64" s="68"/>
      <c r="GSZ64" s="68"/>
      <c r="GTD64" s="68"/>
      <c r="GTH64" s="68"/>
      <c r="GTL64" s="68"/>
      <c r="GTP64" s="68"/>
      <c r="GTT64" s="68"/>
      <c r="GTX64" s="68"/>
      <c r="GUB64" s="68"/>
      <c r="GUF64" s="68"/>
      <c r="GUJ64" s="68"/>
      <c r="GUN64" s="68"/>
      <c r="GUR64" s="68"/>
      <c r="GUV64" s="68"/>
      <c r="GUZ64" s="68"/>
      <c r="GVD64" s="68"/>
      <c r="GVH64" s="68"/>
      <c r="GVL64" s="68"/>
      <c r="GVP64" s="68"/>
      <c r="GVT64" s="68"/>
      <c r="GVX64" s="68"/>
      <c r="GWB64" s="68"/>
      <c r="GWF64" s="68"/>
      <c r="GWJ64" s="68"/>
      <c r="GWN64" s="68"/>
      <c r="GWR64" s="68"/>
      <c r="GWV64" s="68"/>
      <c r="GWZ64" s="68"/>
      <c r="GXD64" s="68"/>
      <c r="GXH64" s="68"/>
      <c r="GXL64" s="68"/>
      <c r="GXP64" s="68"/>
      <c r="GXT64" s="68"/>
      <c r="GXX64" s="68"/>
      <c r="GYB64" s="68"/>
      <c r="GYF64" s="68"/>
      <c r="GYJ64" s="68"/>
      <c r="GYN64" s="68"/>
      <c r="GYR64" s="68"/>
      <c r="GYV64" s="68"/>
      <c r="GYZ64" s="68"/>
      <c r="GZD64" s="68"/>
      <c r="GZH64" s="68"/>
      <c r="GZL64" s="68"/>
      <c r="GZP64" s="68"/>
      <c r="GZT64" s="68"/>
      <c r="GZX64" s="68"/>
      <c r="HAB64" s="68"/>
      <c r="HAF64" s="68"/>
      <c r="HAJ64" s="68"/>
      <c r="HAN64" s="68"/>
      <c r="HAR64" s="68"/>
      <c r="HAV64" s="68"/>
      <c r="HAZ64" s="68"/>
      <c r="HBD64" s="68"/>
      <c r="HBH64" s="68"/>
      <c r="HBL64" s="68"/>
      <c r="HBP64" s="68"/>
      <c r="HBT64" s="68"/>
      <c r="HBX64" s="68"/>
      <c r="HCB64" s="68"/>
      <c r="HCF64" s="68"/>
      <c r="HCJ64" s="68"/>
      <c r="HCN64" s="68"/>
      <c r="HCR64" s="68"/>
      <c r="HCV64" s="68"/>
      <c r="HCZ64" s="68"/>
      <c r="HDD64" s="68"/>
      <c r="HDH64" s="68"/>
      <c r="HDL64" s="68"/>
      <c r="HDP64" s="68"/>
      <c r="HDT64" s="68"/>
      <c r="HDX64" s="68"/>
      <c r="HEB64" s="68"/>
      <c r="HEF64" s="68"/>
      <c r="HEJ64" s="68"/>
      <c r="HEN64" s="68"/>
      <c r="HER64" s="68"/>
      <c r="HEV64" s="68"/>
      <c r="HEZ64" s="68"/>
      <c r="HFD64" s="68"/>
      <c r="HFH64" s="68"/>
      <c r="HFL64" s="68"/>
      <c r="HFP64" s="68"/>
      <c r="HFT64" s="68"/>
      <c r="HFX64" s="68"/>
      <c r="HGB64" s="68"/>
      <c r="HGF64" s="68"/>
      <c r="HGJ64" s="68"/>
      <c r="HGN64" s="68"/>
      <c r="HGR64" s="68"/>
      <c r="HGV64" s="68"/>
      <c r="HGZ64" s="68"/>
      <c r="HHD64" s="68"/>
      <c r="HHH64" s="68"/>
      <c r="HHL64" s="68"/>
      <c r="HHP64" s="68"/>
      <c r="HHT64" s="68"/>
      <c r="HHX64" s="68"/>
      <c r="HIB64" s="68"/>
      <c r="HIF64" s="68"/>
      <c r="HIJ64" s="68"/>
      <c r="HIN64" s="68"/>
      <c r="HIR64" s="68"/>
      <c r="HIV64" s="68"/>
      <c r="HIZ64" s="68"/>
      <c r="HJD64" s="68"/>
      <c r="HJH64" s="68"/>
      <c r="HJL64" s="68"/>
      <c r="HJP64" s="68"/>
      <c r="HJT64" s="68"/>
      <c r="HJX64" s="68"/>
      <c r="HKB64" s="68"/>
      <c r="HKF64" s="68"/>
      <c r="HKJ64" s="68"/>
      <c r="HKN64" s="68"/>
      <c r="HKR64" s="68"/>
      <c r="HKV64" s="68"/>
      <c r="HKZ64" s="68"/>
      <c r="HLD64" s="68"/>
      <c r="HLH64" s="68"/>
      <c r="HLL64" s="68"/>
      <c r="HLP64" s="68"/>
      <c r="HLT64" s="68"/>
      <c r="HLX64" s="68"/>
      <c r="HMB64" s="68"/>
      <c r="HMF64" s="68"/>
      <c r="HMJ64" s="68"/>
      <c r="HMN64" s="68"/>
      <c r="HMR64" s="68"/>
      <c r="HMV64" s="68"/>
      <c r="HMZ64" s="68"/>
      <c r="HND64" s="68"/>
      <c r="HNH64" s="68"/>
      <c r="HNL64" s="68"/>
      <c r="HNP64" s="68"/>
      <c r="HNT64" s="68"/>
      <c r="HNX64" s="68"/>
      <c r="HOB64" s="68"/>
      <c r="HOF64" s="68"/>
      <c r="HOJ64" s="68"/>
      <c r="HON64" s="68"/>
      <c r="HOR64" s="68"/>
      <c r="HOV64" s="68"/>
      <c r="HOZ64" s="68"/>
      <c r="HPD64" s="68"/>
      <c r="HPH64" s="68"/>
      <c r="HPL64" s="68"/>
      <c r="HPP64" s="68"/>
      <c r="HPT64" s="68"/>
      <c r="HPX64" s="68"/>
      <c r="HQB64" s="68"/>
      <c r="HQF64" s="68"/>
      <c r="HQJ64" s="68"/>
      <c r="HQN64" s="68"/>
      <c r="HQR64" s="68"/>
      <c r="HQV64" s="68"/>
      <c r="HQZ64" s="68"/>
      <c r="HRD64" s="68"/>
      <c r="HRH64" s="68"/>
      <c r="HRL64" s="68"/>
      <c r="HRP64" s="68"/>
      <c r="HRT64" s="68"/>
      <c r="HRX64" s="68"/>
      <c r="HSB64" s="68"/>
      <c r="HSF64" s="68"/>
      <c r="HSJ64" s="68"/>
      <c r="HSN64" s="68"/>
      <c r="HSR64" s="68"/>
      <c r="HSV64" s="68"/>
      <c r="HSZ64" s="68"/>
      <c r="HTD64" s="68"/>
      <c r="HTH64" s="68"/>
      <c r="HTL64" s="68"/>
      <c r="HTP64" s="68"/>
      <c r="HTT64" s="68"/>
      <c r="HTX64" s="68"/>
      <c r="HUB64" s="68"/>
      <c r="HUF64" s="68"/>
      <c r="HUJ64" s="68"/>
      <c r="HUN64" s="68"/>
      <c r="HUR64" s="68"/>
      <c r="HUV64" s="68"/>
      <c r="HUZ64" s="68"/>
      <c r="HVD64" s="68"/>
      <c r="HVH64" s="68"/>
      <c r="HVL64" s="68"/>
      <c r="HVP64" s="68"/>
      <c r="HVT64" s="68"/>
      <c r="HVX64" s="68"/>
      <c r="HWB64" s="68"/>
      <c r="HWF64" s="68"/>
      <c r="HWJ64" s="68"/>
      <c r="HWN64" s="68"/>
      <c r="HWR64" s="68"/>
      <c r="HWV64" s="68"/>
      <c r="HWZ64" s="68"/>
      <c r="HXD64" s="68"/>
      <c r="HXH64" s="68"/>
      <c r="HXL64" s="68"/>
      <c r="HXP64" s="68"/>
      <c r="HXT64" s="68"/>
      <c r="HXX64" s="68"/>
      <c r="HYB64" s="68"/>
      <c r="HYF64" s="68"/>
      <c r="HYJ64" s="68"/>
      <c r="HYN64" s="68"/>
      <c r="HYR64" s="68"/>
      <c r="HYV64" s="68"/>
      <c r="HYZ64" s="68"/>
      <c r="HZD64" s="68"/>
      <c r="HZH64" s="68"/>
      <c r="HZL64" s="68"/>
      <c r="HZP64" s="68"/>
      <c r="HZT64" s="68"/>
      <c r="HZX64" s="68"/>
      <c r="IAB64" s="68"/>
      <c r="IAF64" s="68"/>
      <c r="IAJ64" s="68"/>
      <c r="IAN64" s="68"/>
      <c r="IAR64" s="68"/>
      <c r="IAV64" s="68"/>
      <c r="IAZ64" s="68"/>
      <c r="IBD64" s="68"/>
      <c r="IBH64" s="68"/>
      <c r="IBL64" s="68"/>
      <c r="IBP64" s="68"/>
      <c r="IBT64" s="68"/>
      <c r="IBX64" s="68"/>
      <c r="ICB64" s="68"/>
      <c r="ICF64" s="68"/>
      <c r="ICJ64" s="68"/>
      <c r="ICN64" s="68"/>
      <c r="ICR64" s="68"/>
      <c r="ICV64" s="68"/>
      <c r="ICZ64" s="68"/>
      <c r="IDD64" s="68"/>
      <c r="IDH64" s="68"/>
      <c r="IDL64" s="68"/>
      <c r="IDP64" s="68"/>
      <c r="IDT64" s="68"/>
      <c r="IDX64" s="68"/>
      <c r="IEB64" s="68"/>
      <c r="IEF64" s="68"/>
      <c r="IEJ64" s="68"/>
      <c r="IEN64" s="68"/>
      <c r="IER64" s="68"/>
      <c r="IEV64" s="68"/>
      <c r="IEZ64" s="68"/>
      <c r="IFD64" s="68"/>
      <c r="IFH64" s="68"/>
      <c r="IFL64" s="68"/>
      <c r="IFP64" s="68"/>
      <c r="IFT64" s="68"/>
      <c r="IFX64" s="68"/>
      <c r="IGB64" s="68"/>
      <c r="IGF64" s="68"/>
      <c r="IGJ64" s="68"/>
      <c r="IGN64" s="68"/>
      <c r="IGR64" s="68"/>
      <c r="IGV64" s="68"/>
      <c r="IGZ64" s="68"/>
      <c r="IHD64" s="68"/>
      <c r="IHH64" s="68"/>
      <c r="IHL64" s="68"/>
      <c r="IHP64" s="68"/>
      <c r="IHT64" s="68"/>
      <c r="IHX64" s="68"/>
      <c r="IIB64" s="68"/>
      <c r="IIF64" s="68"/>
      <c r="IIJ64" s="68"/>
      <c r="IIN64" s="68"/>
      <c r="IIR64" s="68"/>
      <c r="IIV64" s="68"/>
      <c r="IIZ64" s="68"/>
      <c r="IJD64" s="68"/>
      <c r="IJH64" s="68"/>
      <c r="IJL64" s="68"/>
      <c r="IJP64" s="68"/>
      <c r="IJT64" s="68"/>
      <c r="IJX64" s="68"/>
      <c r="IKB64" s="68"/>
      <c r="IKF64" s="68"/>
      <c r="IKJ64" s="68"/>
      <c r="IKN64" s="68"/>
      <c r="IKR64" s="68"/>
      <c r="IKV64" s="68"/>
      <c r="IKZ64" s="68"/>
      <c r="ILD64" s="68"/>
      <c r="ILH64" s="68"/>
      <c r="ILL64" s="68"/>
      <c r="ILP64" s="68"/>
      <c r="ILT64" s="68"/>
      <c r="ILX64" s="68"/>
      <c r="IMB64" s="68"/>
      <c r="IMF64" s="68"/>
      <c r="IMJ64" s="68"/>
      <c r="IMN64" s="68"/>
      <c r="IMR64" s="68"/>
      <c r="IMV64" s="68"/>
      <c r="IMZ64" s="68"/>
      <c r="IND64" s="68"/>
      <c r="INH64" s="68"/>
      <c r="INL64" s="68"/>
      <c r="INP64" s="68"/>
      <c r="INT64" s="68"/>
      <c r="INX64" s="68"/>
      <c r="IOB64" s="68"/>
      <c r="IOF64" s="68"/>
      <c r="IOJ64" s="68"/>
      <c r="ION64" s="68"/>
      <c r="IOR64" s="68"/>
      <c r="IOV64" s="68"/>
      <c r="IOZ64" s="68"/>
      <c r="IPD64" s="68"/>
      <c r="IPH64" s="68"/>
      <c r="IPL64" s="68"/>
      <c r="IPP64" s="68"/>
      <c r="IPT64" s="68"/>
      <c r="IPX64" s="68"/>
      <c r="IQB64" s="68"/>
      <c r="IQF64" s="68"/>
      <c r="IQJ64" s="68"/>
      <c r="IQN64" s="68"/>
      <c r="IQR64" s="68"/>
      <c r="IQV64" s="68"/>
      <c r="IQZ64" s="68"/>
      <c r="IRD64" s="68"/>
      <c r="IRH64" s="68"/>
      <c r="IRL64" s="68"/>
      <c r="IRP64" s="68"/>
      <c r="IRT64" s="68"/>
      <c r="IRX64" s="68"/>
      <c r="ISB64" s="68"/>
      <c r="ISF64" s="68"/>
      <c r="ISJ64" s="68"/>
      <c r="ISN64" s="68"/>
      <c r="ISR64" s="68"/>
      <c r="ISV64" s="68"/>
      <c r="ISZ64" s="68"/>
      <c r="ITD64" s="68"/>
      <c r="ITH64" s="68"/>
      <c r="ITL64" s="68"/>
      <c r="ITP64" s="68"/>
      <c r="ITT64" s="68"/>
      <c r="ITX64" s="68"/>
      <c r="IUB64" s="68"/>
      <c r="IUF64" s="68"/>
      <c r="IUJ64" s="68"/>
      <c r="IUN64" s="68"/>
      <c r="IUR64" s="68"/>
      <c r="IUV64" s="68"/>
      <c r="IUZ64" s="68"/>
      <c r="IVD64" s="68"/>
      <c r="IVH64" s="68"/>
      <c r="IVL64" s="68"/>
      <c r="IVP64" s="68"/>
      <c r="IVT64" s="68"/>
      <c r="IVX64" s="68"/>
      <c r="IWB64" s="68"/>
      <c r="IWF64" s="68"/>
      <c r="IWJ64" s="68"/>
      <c r="IWN64" s="68"/>
      <c r="IWR64" s="68"/>
      <c r="IWV64" s="68"/>
      <c r="IWZ64" s="68"/>
      <c r="IXD64" s="68"/>
      <c r="IXH64" s="68"/>
      <c r="IXL64" s="68"/>
      <c r="IXP64" s="68"/>
      <c r="IXT64" s="68"/>
      <c r="IXX64" s="68"/>
      <c r="IYB64" s="68"/>
      <c r="IYF64" s="68"/>
      <c r="IYJ64" s="68"/>
      <c r="IYN64" s="68"/>
      <c r="IYR64" s="68"/>
      <c r="IYV64" s="68"/>
      <c r="IYZ64" s="68"/>
      <c r="IZD64" s="68"/>
      <c r="IZH64" s="68"/>
      <c r="IZL64" s="68"/>
      <c r="IZP64" s="68"/>
      <c r="IZT64" s="68"/>
      <c r="IZX64" s="68"/>
      <c r="JAB64" s="68"/>
      <c r="JAF64" s="68"/>
      <c r="JAJ64" s="68"/>
      <c r="JAN64" s="68"/>
      <c r="JAR64" s="68"/>
      <c r="JAV64" s="68"/>
      <c r="JAZ64" s="68"/>
      <c r="JBD64" s="68"/>
      <c r="JBH64" s="68"/>
      <c r="JBL64" s="68"/>
      <c r="JBP64" s="68"/>
      <c r="JBT64" s="68"/>
      <c r="JBX64" s="68"/>
      <c r="JCB64" s="68"/>
      <c r="JCF64" s="68"/>
      <c r="JCJ64" s="68"/>
      <c r="JCN64" s="68"/>
      <c r="JCR64" s="68"/>
      <c r="JCV64" s="68"/>
      <c r="JCZ64" s="68"/>
      <c r="JDD64" s="68"/>
      <c r="JDH64" s="68"/>
      <c r="JDL64" s="68"/>
      <c r="JDP64" s="68"/>
      <c r="JDT64" s="68"/>
      <c r="JDX64" s="68"/>
      <c r="JEB64" s="68"/>
      <c r="JEF64" s="68"/>
      <c r="JEJ64" s="68"/>
      <c r="JEN64" s="68"/>
      <c r="JER64" s="68"/>
      <c r="JEV64" s="68"/>
      <c r="JEZ64" s="68"/>
      <c r="JFD64" s="68"/>
      <c r="JFH64" s="68"/>
      <c r="JFL64" s="68"/>
      <c r="JFP64" s="68"/>
      <c r="JFT64" s="68"/>
      <c r="JFX64" s="68"/>
      <c r="JGB64" s="68"/>
      <c r="JGF64" s="68"/>
      <c r="JGJ64" s="68"/>
      <c r="JGN64" s="68"/>
      <c r="JGR64" s="68"/>
      <c r="JGV64" s="68"/>
      <c r="JGZ64" s="68"/>
      <c r="JHD64" s="68"/>
      <c r="JHH64" s="68"/>
      <c r="JHL64" s="68"/>
      <c r="JHP64" s="68"/>
      <c r="JHT64" s="68"/>
      <c r="JHX64" s="68"/>
      <c r="JIB64" s="68"/>
      <c r="JIF64" s="68"/>
      <c r="JIJ64" s="68"/>
      <c r="JIN64" s="68"/>
      <c r="JIR64" s="68"/>
      <c r="JIV64" s="68"/>
      <c r="JIZ64" s="68"/>
      <c r="JJD64" s="68"/>
      <c r="JJH64" s="68"/>
      <c r="JJL64" s="68"/>
      <c r="JJP64" s="68"/>
      <c r="JJT64" s="68"/>
      <c r="JJX64" s="68"/>
      <c r="JKB64" s="68"/>
      <c r="JKF64" s="68"/>
      <c r="JKJ64" s="68"/>
      <c r="JKN64" s="68"/>
      <c r="JKR64" s="68"/>
      <c r="JKV64" s="68"/>
      <c r="JKZ64" s="68"/>
      <c r="JLD64" s="68"/>
      <c r="JLH64" s="68"/>
      <c r="JLL64" s="68"/>
      <c r="JLP64" s="68"/>
      <c r="JLT64" s="68"/>
      <c r="JLX64" s="68"/>
      <c r="JMB64" s="68"/>
      <c r="JMF64" s="68"/>
      <c r="JMJ64" s="68"/>
      <c r="JMN64" s="68"/>
      <c r="JMR64" s="68"/>
      <c r="JMV64" s="68"/>
      <c r="JMZ64" s="68"/>
      <c r="JND64" s="68"/>
      <c r="JNH64" s="68"/>
      <c r="JNL64" s="68"/>
      <c r="JNP64" s="68"/>
      <c r="JNT64" s="68"/>
      <c r="JNX64" s="68"/>
      <c r="JOB64" s="68"/>
      <c r="JOF64" s="68"/>
      <c r="JOJ64" s="68"/>
      <c r="JON64" s="68"/>
      <c r="JOR64" s="68"/>
      <c r="JOV64" s="68"/>
      <c r="JOZ64" s="68"/>
      <c r="JPD64" s="68"/>
      <c r="JPH64" s="68"/>
      <c r="JPL64" s="68"/>
      <c r="JPP64" s="68"/>
      <c r="JPT64" s="68"/>
      <c r="JPX64" s="68"/>
      <c r="JQB64" s="68"/>
      <c r="JQF64" s="68"/>
      <c r="JQJ64" s="68"/>
      <c r="JQN64" s="68"/>
      <c r="JQR64" s="68"/>
      <c r="JQV64" s="68"/>
      <c r="JQZ64" s="68"/>
      <c r="JRD64" s="68"/>
      <c r="JRH64" s="68"/>
      <c r="JRL64" s="68"/>
      <c r="JRP64" s="68"/>
      <c r="JRT64" s="68"/>
      <c r="JRX64" s="68"/>
      <c r="JSB64" s="68"/>
      <c r="JSF64" s="68"/>
      <c r="JSJ64" s="68"/>
      <c r="JSN64" s="68"/>
      <c r="JSR64" s="68"/>
      <c r="JSV64" s="68"/>
      <c r="JSZ64" s="68"/>
      <c r="JTD64" s="68"/>
      <c r="JTH64" s="68"/>
      <c r="JTL64" s="68"/>
      <c r="JTP64" s="68"/>
      <c r="JTT64" s="68"/>
      <c r="JTX64" s="68"/>
      <c r="JUB64" s="68"/>
      <c r="JUF64" s="68"/>
      <c r="JUJ64" s="68"/>
      <c r="JUN64" s="68"/>
      <c r="JUR64" s="68"/>
      <c r="JUV64" s="68"/>
      <c r="JUZ64" s="68"/>
      <c r="JVD64" s="68"/>
      <c r="JVH64" s="68"/>
      <c r="JVL64" s="68"/>
      <c r="JVP64" s="68"/>
      <c r="JVT64" s="68"/>
      <c r="JVX64" s="68"/>
      <c r="JWB64" s="68"/>
      <c r="JWF64" s="68"/>
      <c r="JWJ64" s="68"/>
      <c r="JWN64" s="68"/>
      <c r="JWR64" s="68"/>
      <c r="JWV64" s="68"/>
      <c r="JWZ64" s="68"/>
      <c r="JXD64" s="68"/>
      <c r="JXH64" s="68"/>
      <c r="JXL64" s="68"/>
      <c r="JXP64" s="68"/>
      <c r="JXT64" s="68"/>
      <c r="JXX64" s="68"/>
      <c r="JYB64" s="68"/>
      <c r="JYF64" s="68"/>
      <c r="JYJ64" s="68"/>
      <c r="JYN64" s="68"/>
      <c r="JYR64" s="68"/>
      <c r="JYV64" s="68"/>
      <c r="JYZ64" s="68"/>
      <c r="JZD64" s="68"/>
      <c r="JZH64" s="68"/>
      <c r="JZL64" s="68"/>
      <c r="JZP64" s="68"/>
      <c r="JZT64" s="68"/>
      <c r="JZX64" s="68"/>
      <c r="KAB64" s="68"/>
      <c r="KAF64" s="68"/>
      <c r="KAJ64" s="68"/>
      <c r="KAN64" s="68"/>
      <c r="KAR64" s="68"/>
      <c r="KAV64" s="68"/>
      <c r="KAZ64" s="68"/>
      <c r="KBD64" s="68"/>
      <c r="KBH64" s="68"/>
      <c r="KBL64" s="68"/>
      <c r="KBP64" s="68"/>
      <c r="KBT64" s="68"/>
      <c r="KBX64" s="68"/>
      <c r="KCB64" s="68"/>
      <c r="KCF64" s="68"/>
      <c r="KCJ64" s="68"/>
      <c r="KCN64" s="68"/>
      <c r="KCR64" s="68"/>
      <c r="KCV64" s="68"/>
      <c r="KCZ64" s="68"/>
      <c r="KDD64" s="68"/>
      <c r="KDH64" s="68"/>
      <c r="KDL64" s="68"/>
      <c r="KDP64" s="68"/>
      <c r="KDT64" s="68"/>
      <c r="KDX64" s="68"/>
      <c r="KEB64" s="68"/>
      <c r="KEF64" s="68"/>
      <c r="KEJ64" s="68"/>
      <c r="KEN64" s="68"/>
      <c r="KER64" s="68"/>
      <c r="KEV64" s="68"/>
      <c r="KEZ64" s="68"/>
      <c r="KFD64" s="68"/>
      <c r="KFH64" s="68"/>
      <c r="KFL64" s="68"/>
      <c r="KFP64" s="68"/>
      <c r="KFT64" s="68"/>
      <c r="KFX64" s="68"/>
      <c r="KGB64" s="68"/>
      <c r="KGF64" s="68"/>
      <c r="KGJ64" s="68"/>
      <c r="KGN64" s="68"/>
      <c r="KGR64" s="68"/>
      <c r="KGV64" s="68"/>
      <c r="KGZ64" s="68"/>
      <c r="KHD64" s="68"/>
      <c r="KHH64" s="68"/>
      <c r="KHL64" s="68"/>
      <c r="KHP64" s="68"/>
      <c r="KHT64" s="68"/>
      <c r="KHX64" s="68"/>
      <c r="KIB64" s="68"/>
      <c r="KIF64" s="68"/>
      <c r="KIJ64" s="68"/>
      <c r="KIN64" s="68"/>
      <c r="KIR64" s="68"/>
      <c r="KIV64" s="68"/>
      <c r="KIZ64" s="68"/>
      <c r="KJD64" s="68"/>
      <c r="KJH64" s="68"/>
      <c r="KJL64" s="68"/>
      <c r="KJP64" s="68"/>
      <c r="KJT64" s="68"/>
      <c r="KJX64" s="68"/>
      <c r="KKB64" s="68"/>
      <c r="KKF64" s="68"/>
      <c r="KKJ64" s="68"/>
      <c r="KKN64" s="68"/>
      <c r="KKR64" s="68"/>
      <c r="KKV64" s="68"/>
      <c r="KKZ64" s="68"/>
      <c r="KLD64" s="68"/>
      <c r="KLH64" s="68"/>
      <c r="KLL64" s="68"/>
      <c r="KLP64" s="68"/>
      <c r="KLT64" s="68"/>
      <c r="KLX64" s="68"/>
      <c r="KMB64" s="68"/>
      <c r="KMF64" s="68"/>
      <c r="KMJ64" s="68"/>
      <c r="KMN64" s="68"/>
      <c r="KMR64" s="68"/>
      <c r="KMV64" s="68"/>
      <c r="KMZ64" s="68"/>
      <c r="KND64" s="68"/>
      <c r="KNH64" s="68"/>
      <c r="KNL64" s="68"/>
      <c r="KNP64" s="68"/>
      <c r="KNT64" s="68"/>
      <c r="KNX64" s="68"/>
      <c r="KOB64" s="68"/>
      <c r="KOF64" s="68"/>
      <c r="KOJ64" s="68"/>
      <c r="KON64" s="68"/>
      <c r="KOR64" s="68"/>
      <c r="KOV64" s="68"/>
      <c r="KOZ64" s="68"/>
      <c r="KPD64" s="68"/>
      <c r="KPH64" s="68"/>
      <c r="KPL64" s="68"/>
      <c r="KPP64" s="68"/>
      <c r="KPT64" s="68"/>
      <c r="KPX64" s="68"/>
      <c r="KQB64" s="68"/>
      <c r="KQF64" s="68"/>
      <c r="KQJ64" s="68"/>
      <c r="KQN64" s="68"/>
      <c r="KQR64" s="68"/>
      <c r="KQV64" s="68"/>
      <c r="KQZ64" s="68"/>
      <c r="KRD64" s="68"/>
      <c r="KRH64" s="68"/>
      <c r="KRL64" s="68"/>
      <c r="KRP64" s="68"/>
      <c r="KRT64" s="68"/>
      <c r="KRX64" s="68"/>
      <c r="KSB64" s="68"/>
      <c r="KSF64" s="68"/>
      <c r="KSJ64" s="68"/>
      <c r="KSN64" s="68"/>
      <c r="KSR64" s="68"/>
      <c r="KSV64" s="68"/>
      <c r="KSZ64" s="68"/>
      <c r="KTD64" s="68"/>
      <c r="KTH64" s="68"/>
      <c r="KTL64" s="68"/>
      <c r="KTP64" s="68"/>
      <c r="KTT64" s="68"/>
      <c r="KTX64" s="68"/>
      <c r="KUB64" s="68"/>
      <c r="KUF64" s="68"/>
      <c r="KUJ64" s="68"/>
      <c r="KUN64" s="68"/>
      <c r="KUR64" s="68"/>
      <c r="KUV64" s="68"/>
      <c r="KUZ64" s="68"/>
      <c r="KVD64" s="68"/>
      <c r="KVH64" s="68"/>
      <c r="KVL64" s="68"/>
      <c r="KVP64" s="68"/>
      <c r="KVT64" s="68"/>
      <c r="KVX64" s="68"/>
      <c r="KWB64" s="68"/>
      <c r="KWF64" s="68"/>
      <c r="KWJ64" s="68"/>
      <c r="KWN64" s="68"/>
      <c r="KWR64" s="68"/>
      <c r="KWV64" s="68"/>
      <c r="KWZ64" s="68"/>
      <c r="KXD64" s="68"/>
      <c r="KXH64" s="68"/>
      <c r="KXL64" s="68"/>
      <c r="KXP64" s="68"/>
      <c r="KXT64" s="68"/>
      <c r="KXX64" s="68"/>
      <c r="KYB64" s="68"/>
      <c r="KYF64" s="68"/>
      <c r="KYJ64" s="68"/>
      <c r="KYN64" s="68"/>
      <c r="KYR64" s="68"/>
      <c r="KYV64" s="68"/>
      <c r="KYZ64" s="68"/>
      <c r="KZD64" s="68"/>
      <c r="KZH64" s="68"/>
      <c r="KZL64" s="68"/>
      <c r="KZP64" s="68"/>
      <c r="KZT64" s="68"/>
      <c r="KZX64" s="68"/>
      <c r="LAB64" s="68"/>
      <c r="LAF64" s="68"/>
      <c r="LAJ64" s="68"/>
      <c r="LAN64" s="68"/>
      <c r="LAR64" s="68"/>
      <c r="LAV64" s="68"/>
      <c r="LAZ64" s="68"/>
      <c r="LBD64" s="68"/>
      <c r="LBH64" s="68"/>
      <c r="LBL64" s="68"/>
      <c r="LBP64" s="68"/>
      <c r="LBT64" s="68"/>
      <c r="LBX64" s="68"/>
      <c r="LCB64" s="68"/>
      <c r="LCF64" s="68"/>
      <c r="LCJ64" s="68"/>
      <c r="LCN64" s="68"/>
      <c r="LCR64" s="68"/>
      <c r="LCV64" s="68"/>
      <c r="LCZ64" s="68"/>
      <c r="LDD64" s="68"/>
      <c r="LDH64" s="68"/>
      <c r="LDL64" s="68"/>
      <c r="LDP64" s="68"/>
      <c r="LDT64" s="68"/>
      <c r="LDX64" s="68"/>
      <c r="LEB64" s="68"/>
      <c r="LEF64" s="68"/>
      <c r="LEJ64" s="68"/>
      <c r="LEN64" s="68"/>
      <c r="LER64" s="68"/>
      <c r="LEV64" s="68"/>
      <c r="LEZ64" s="68"/>
      <c r="LFD64" s="68"/>
      <c r="LFH64" s="68"/>
      <c r="LFL64" s="68"/>
      <c r="LFP64" s="68"/>
      <c r="LFT64" s="68"/>
      <c r="LFX64" s="68"/>
      <c r="LGB64" s="68"/>
      <c r="LGF64" s="68"/>
      <c r="LGJ64" s="68"/>
      <c r="LGN64" s="68"/>
      <c r="LGR64" s="68"/>
      <c r="LGV64" s="68"/>
      <c r="LGZ64" s="68"/>
      <c r="LHD64" s="68"/>
      <c r="LHH64" s="68"/>
      <c r="LHL64" s="68"/>
      <c r="LHP64" s="68"/>
      <c r="LHT64" s="68"/>
      <c r="LHX64" s="68"/>
      <c r="LIB64" s="68"/>
      <c r="LIF64" s="68"/>
      <c r="LIJ64" s="68"/>
      <c r="LIN64" s="68"/>
      <c r="LIR64" s="68"/>
      <c r="LIV64" s="68"/>
      <c r="LIZ64" s="68"/>
      <c r="LJD64" s="68"/>
      <c r="LJH64" s="68"/>
      <c r="LJL64" s="68"/>
      <c r="LJP64" s="68"/>
      <c r="LJT64" s="68"/>
      <c r="LJX64" s="68"/>
      <c r="LKB64" s="68"/>
      <c r="LKF64" s="68"/>
      <c r="LKJ64" s="68"/>
      <c r="LKN64" s="68"/>
      <c r="LKR64" s="68"/>
      <c r="LKV64" s="68"/>
      <c r="LKZ64" s="68"/>
      <c r="LLD64" s="68"/>
      <c r="LLH64" s="68"/>
      <c r="LLL64" s="68"/>
      <c r="LLP64" s="68"/>
      <c r="LLT64" s="68"/>
      <c r="LLX64" s="68"/>
      <c r="LMB64" s="68"/>
      <c r="LMF64" s="68"/>
      <c r="LMJ64" s="68"/>
      <c r="LMN64" s="68"/>
      <c r="LMR64" s="68"/>
      <c r="LMV64" s="68"/>
      <c r="LMZ64" s="68"/>
      <c r="LND64" s="68"/>
      <c r="LNH64" s="68"/>
      <c r="LNL64" s="68"/>
      <c r="LNP64" s="68"/>
      <c r="LNT64" s="68"/>
      <c r="LNX64" s="68"/>
      <c r="LOB64" s="68"/>
      <c r="LOF64" s="68"/>
      <c r="LOJ64" s="68"/>
      <c r="LON64" s="68"/>
      <c r="LOR64" s="68"/>
      <c r="LOV64" s="68"/>
      <c r="LOZ64" s="68"/>
      <c r="LPD64" s="68"/>
      <c r="LPH64" s="68"/>
      <c r="LPL64" s="68"/>
      <c r="LPP64" s="68"/>
      <c r="LPT64" s="68"/>
      <c r="LPX64" s="68"/>
      <c r="LQB64" s="68"/>
      <c r="LQF64" s="68"/>
      <c r="LQJ64" s="68"/>
      <c r="LQN64" s="68"/>
      <c r="LQR64" s="68"/>
      <c r="LQV64" s="68"/>
      <c r="LQZ64" s="68"/>
      <c r="LRD64" s="68"/>
      <c r="LRH64" s="68"/>
      <c r="LRL64" s="68"/>
      <c r="LRP64" s="68"/>
      <c r="LRT64" s="68"/>
      <c r="LRX64" s="68"/>
      <c r="LSB64" s="68"/>
      <c r="LSF64" s="68"/>
      <c r="LSJ64" s="68"/>
      <c r="LSN64" s="68"/>
      <c r="LSR64" s="68"/>
      <c r="LSV64" s="68"/>
      <c r="LSZ64" s="68"/>
      <c r="LTD64" s="68"/>
      <c r="LTH64" s="68"/>
      <c r="LTL64" s="68"/>
      <c r="LTP64" s="68"/>
      <c r="LTT64" s="68"/>
      <c r="LTX64" s="68"/>
      <c r="LUB64" s="68"/>
      <c r="LUF64" s="68"/>
      <c r="LUJ64" s="68"/>
      <c r="LUN64" s="68"/>
      <c r="LUR64" s="68"/>
      <c r="LUV64" s="68"/>
      <c r="LUZ64" s="68"/>
      <c r="LVD64" s="68"/>
      <c r="LVH64" s="68"/>
      <c r="LVL64" s="68"/>
      <c r="LVP64" s="68"/>
      <c r="LVT64" s="68"/>
      <c r="LVX64" s="68"/>
      <c r="LWB64" s="68"/>
      <c r="LWF64" s="68"/>
      <c r="LWJ64" s="68"/>
      <c r="LWN64" s="68"/>
      <c r="LWR64" s="68"/>
      <c r="LWV64" s="68"/>
      <c r="LWZ64" s="68"/>
      <c r="LXD64" s="68"/>
      <c r="LXH64" s="68"/>
      <c r="LXL64" s="68"/>
      <c r="LXP64" s="68"/>
      <c r="LXT64" s="68"/>
      <c r="LXX64" s="68"/>
      <c r="LYB64" s="68"/>
      <c r="LYF64" s="68"/>
      <c r="LYJ64" s="68"/>
      <c r="LYN64" s="68"/>
      <c r="LYR64" s="68"/>
      <c r="LYV64" s="68"/>
      <c r="LYZ64" s="68"/>
      <c r="LZD64" s="68"/>
      <c r="LZH64" s="68"/>
      <c r="LZL64" s="68"/>
      <c r="LZP64" s="68"/>
      <c r="LZT64" s="68"/>
      <c r="LZX64" s="68"/>
      <c r="MAB64" s="68"/>
      <c r="MAF64" s="68"/>
      <c r="MAJ64" s="68"/>
      <c r="MAN64" s="68"/>
      <c r="MAR64" s="68"/>
      <c r="MAV64" s="68"/>
      <c r="MAZ64" s="68"/>
      <c r="MBD64" s="68"/>
      <c r="MBH64" s="68"/>
      <c r="MBL64" s="68"/>
      <c r="MBP64" s="68"/>
      <c r="MBT64" s="68"/>
      <c r="MBX64" s="68"/>
      <c r="MCB64" s="68"/>
      <c r="MCF64" s="68"/>
      <c r="MCJ64" s="68"/>
      <c r="MCN64" s="68"/>
      <c r="MCR64" s="68"/>
      <c r="MCV64" s="68"/>
      <c r="MCZ64" s="68"/>
      <c r="MDD64" s="68"/>
      <c r="MDH64" s="68"/>
      <c r="MDL64" s="68"/>
      <c r="MDP64" s="68"/>
      <c r="MDT64" s="68"/>
      <c r="MDX64" s="68"/>
      <c r="MEB64" s="68"/>
      <c r="MEF64" s="68"/>
      <c r="MEJ64" s="68"/>
      <c r="MEN64" s="68"/>
      <c r="MER64" s="68"/>
      <c r="MEV64" s="68"/>
      <c r="MEZ64" s="68"/>
      <c r="MFD64" s="68"/>
      <c r="MFH64" s="68"/>
      <c r="MFL64" s="68"/>
      <c r="MFP64" s="68"/>
      <c r="MFT64" s="68"/>
      <c r="MFX64" s="68"/>
      <c r="MGB64" s="68"/>
      <c r="MGF64" s="68"/>
      <c r="MGJ64" s="68"/>
      <c r="MGN64" s="68"/>
      <c r="MGR64" s="68"/>
      <c r="MGV64" s="68"/>
      <c r="MGZ64" s="68"/>
      <c r="MHD64" s="68"/>
      <c r="MHH64" s="68"/>
      <c r="MHL64" s="68"/>
      <c r="MHP64" s="68"/>
      <c r="MHT64" s="68"/>
      <c r="MHX64" s="68"/>
      <c r="MIB64" s="68"/>
      <c r="MIF64" s="68"/>
      <c r="MIJ64" s="68"/>
      <c r="MIN64" s="68"/>
      <c r="MIR64" s="68"/>
      <c r="MIV64" s="68"/>
      <c r="MIZ64" s="68"/>
      <c r="MJD64" s="68"/>
      <c r="MJH64" s="68"/>
      <c r="MJL64" s="68"/>
      <c r="MJP64" s="68"/>
      <c r="MJT64" s="68"/>
      <c r="MJX64" s="68"/>
      <c r="MKB64" s="68"/>
      <c r="MKF64" s="68"/>
      <c r="MKJ64" s="68"/>
      <c r="MKN64" s="68"/>
      <c r="MKR64" s="68"/>
      <c r="MKV64" s="68"/>
      <c r="MKZ64" s="68"/>
      <c r="MLD64" s="68"/>
      <c r="MLH64" s="68"/>
      <c r="MLL64" s="68"/>
      <c r="MLP64" s="68"/>
      <c r="MLT64" s="68"/>
      <c r="MLX64" s="68"/>
      <c r="MMB64" s="68"/>
      <c r="MMF64" s="68"/>
      <c r="MMJ64" s="68"/>
      <c r="MMN64" s="68"/>
      <c r="MMR64" s="68"/>
      <c r="MMV64" s="68"/>
      <c r="MMZ64" s="68"/>
      <c r="MND64" s="68"/>
      <c r="MNH64" s="68"/>
      <c r="MNL64" s="68"/>
      <c r="MNP64" s="68"/>
      <c r="MNT64" s="68"/>
      <c r="MNX64" s="68"/>
      <c r="MOB64" s="68"/>
      <c r="MOF64" s="68"/>
      <c r="MOJ64" s="68"/>
      <c r="MON64" s="68"/>
      <c r="MOR64" s="68"/>
      <c r="MOV64" s="68"/>
      <c r="MOZ64" s="68"/>
      <c r="MPD64" s="68"/>
      <c r="MPH64" s="68"/>
      <c r="MPL64" s="68"/>
      <c r="MPP64" s="68"/>
      <c r="MPT64" s="68"/>
      <c r="MPX64" s="68"/>
      <c r="MQB64" s="68"/>
      <c r="MQF64" s="68"/>
      <c r="MQJ64" s="68"/>
      <c r="MQN64" s="68"/>
      <c r="MQR64" s="68"/>
      <c r="MQV64" s="68"/>
      <c r="MQZ64" s="68"/>
      <c r="MRD64" s="68"/>
      <c r="MRH64" s="68"/>
      <c r="MRL64" s="68"/>
      <c r="MRP64" s="68"/>
      <c r="MRT64" s="68"/>
      <c r="MRX64" s="68"/>
      <c r="MSB64" s="68"/>
      <c r="MSF64" s="68"/>
      <c r="MSJ64" s="68"/>
      <c r="MSN64" s="68"/>
      <c r="MSR64" s="68"/>
      <c r="MSV64" s="68"/>
      <c r="MSZ64" s="68"/>
      <c r="MTD64" s="68"/>
      <c r="MTH64" s="68"/>
      <c r="MTL64" s="68"/>
      <c r="MTP64" s="68"/>
      <c r="MTT64" s="68"/>
      <c r="MTX64" s="68"/>
      <c r="MUB64" s="68"/>
      <c r="MUF64" s="68"/>
      <c r="MUJ64" s="68"/>
      <c r="MUN64" s="68"/>
      <c r="MUR64" s="68"/>
      <c r="MUV64" s="68"/>
      <c r="MUZ64" s="68"/>
      <c r="MVD64" s="68"/>
      <c r="MVH64" s="68"/>
      <c r="MVL64" s="68"/>
      <c r="MVP64" s="68"/>
      <c r="MVT64" s="68"/>
      <c r="MVX64" s="68"/>
      <c r="MWB64" s="68"/>
      <c r="MWF64" s="68"/>
      <c r="MWJ64" s="68"/>
      <c r="MWN64" s="68"/>
      <c r="MWR64" s="68"/>
      <c r="MWV64" s="68"/>
      <c r="MWZ64" s="68"/>
      <c r="MXD64" s="68"/>
      <c r="MXH64" s="68"/>
      <c r="MXL64" s="68"/>
      <c r="MXP64" s="68"/>
      <c r="MXT64" s="68"/>
      <c r="MXX64" s="68"/>
      <c r="MYB64" s="68"/>
      <c r="MYF64" s="68"/>
      <c r="MYJ64" s="68"/>
      <c r="MYN64" s="68"/>
      <c r="MYR64" s="68"/>
      <c r="MYV64" s="68"/>
      <c r="MYZ64" s="68"/>
      <c r="MZD64" s="68"/>
      <c r="MZH64" s="68"/>
      <c r="MZL64" s="68"/>
      <c r="MZP64" s="68"/>
      <c r="MZT64" s="68"/>
      <c r="MZX64" s="68"/>
      <c r="NAB64" s="68"/>
      <c r="NAF64" s="68"/>
      <c r="NAJ64" s="68"/>
      <c r="NAN64" s="68"/>
      <c r="NAR64" s="68"/>
      <c r="NAV64" s="68"/>
      <c r="NAZ64" s="68"/>
      <c r="NBD64" s="68"/>
      <c r="NBH64" s="68"/>
      <c r="NBL64" s="68"/>
      <c r="NBP64" s="68"/>
      <c r="NBT64" s="68"/>
      <c r="NBX64" s="68"/>
      <c r="NCB64" s="68"/>
      <c r="NCF64" s="68"/>
      <c r="NCJ64" s="68"/>
      <c r="NCN64" s="68"/>
      <c r="NCR64" s="68"/>
      <c r="NCV64" s="68"/>
      <c r="NCZ64" s="68"/>
      <c r="NDD64" s="68"/>
      <c r="NDH64" s="68"/>
      <c r="NDL64" s="68"/>
      <c r="NDP64" s="68"/>
      <c r="NDT64" s="68"/>
      <c r="NDX64" s="68"/>
      <c r="NEB64" s="68"/>
      <c r="NEF64" s="68"/>
      <c r="NEJ64" s="68"/>
      <c r="NEN64" s="68"/>
      <c r="NER64" s="68"/>
      <c r="NEV64" s="68"/>
      <c r="NEZ64" s="68"/>
      <c r="NFD64" s="68"/>
      <c r="NFH64" s="68"/>
      <c r="NFL64" s="68"/>
      <c r="NFP64" s="68"/>
      <c r="NFT64" s="68"/>
      <c r="NFX64" s="68"/>
      <c r="NGB64" s="68"/>
      <c r="NGF64" s="68"/>
      <c r="NGJ64" s="68"/>
      <c r="NGN64" s="68"/>
      <c r="NGR64" s="68"/>
      <c r="NGV64" s="68"/>
      <c r="NGZ64" s="68"/>
      <c r="NHD64" s="68"/>
      <c r="NHH64" s="68"/>
      <c r="NHL64" s="68"/>
      <c r="NHP64" s="68"/>
      <c r="NHT64" s="68"/>
      <c r="NHX64" s="68"/>
      <c r="NIB64" s="68"/>
      <c r="NIF64" s="68"/>
      <c r="NIJ64" s="68"/>
      <c r="NIN64" s="68"/>
      <c r="NIR64" s="68"/>
      <c r="NIV64" s="68"/>
      <c r="NIZ64" s="68"/>
      <c r="NJD64" s="68"/>
      <c r="NJH64" s="68"/>
      <c r="NJL64" s="68"/>
      <c r="NJP64" s="68"/>
      <c r="NJT64" s="68"/>
      <c r="NJX64" s="68"/>
      <c r="NKB64" s="68"/>
      <c r="NKF64" s="68"/>
      <c r="NKJ64" s="68"/>
      <c r="NKN64" s="68"/>
      <c r="NKR64" s="68"/>
      <c r="NKV64" s="68"/>
      <c r="NKZ64" s="68"/>
      <c r="NLD64" s="68"/>
      <c r="NLH64" s="68"/>
      <c r="NLL64" s="68"/>
      <c r="NLP64" s="68"/>
      <c r="NLT64" s="68"/>
      <c r="NLX64" s="68"/>
      <c r="NMB64" s="68"/>
      <c r="NMF64" s="68"/>
      <c r="NMJ64" s="68"/>
      <c r="NMN64" s="68"/>
      <c r="NMR64" s="68"/>
      <c r="NMV64" s="68"/>
      <c r="NMZ64" s="68"/>
      <c r="NND64" s="68"/>
      <c r="NNH64" s="68"/>
      <c r="NNL64" s="68"/>
      <c r="NNP64" s="68"/>
      <c r="NNT64" s="68"/>
      <c r="NNX64" s="68"/>
      <c r="NOB64" s="68"/>
      <c r="NOF64" s="68"/>
      <c r="NOJ64" s="68"/>
      <c r="NON64" s="68"/>
      <c r="NOR64" s="68"/>
      <c r="NOV64" s="68"/>
      <c r="NOZ64" s="68"/>
      <c r="NPD64" s="68"/>
      <c r="NPH64" s="68"/>
      <c r="NPL64" s="68"/>
      <c r="NPP64" s="68"/>
      <c r="NPT64" s="68"/>
      <c r="NPX64" s="68"/>
      <c r="NQB64" s="68"/>
      <c r="NQF64" s="68"/>
      <c r="NQJ64" s="68"/>
      <c r="NQN64" s="68"/>
      <c r="NQR64" s="68"/>
      <c r="NQV64" s="68"/>
      <c r="NQZ64" s="68"/>
      <c r="NRD64" s="68"/>
      <c r="NRH64" s="68"/>
      <c r="NRL64" s="68"/>
      <c r="NRP64" s="68"/>
      <c r="NRT64" s="68"/>
      <c r="NRX64" s="68"/>
      <c r="NSB64" s="68"/>
      <c r="NSF64" s="68"/>
      <c r="NSJ64" s="68"/>
      <c r="NSN64" s="68"/>
      <c r="NSR64" s="68"/>
      <c r="NSV64" s="68"/>
      <c r="NSZ64" s="68"/>
      <c r="NTD64" s="68"/>
      <c r="NTH64" s="68"/>
      <c r="NTL64" s="68"/>
      <c r="NTP64" s="68"/>
      <c r="NTT64" s="68"/>
      <c r="NTX64" s="68"/>
      <c r="NUB64" s="68"/>
      <c r="NUF64" s="68"/>
      <c r="NUJ64" s="68"/>
      <c r="NUN64" s="68"/>
      <c r="NUR64" s="68"/>
      <c r="NUV64" s="68"/>
      <c r="NUZ64" s="68"/>
      <c r="NVD64" s="68"/>
      <c r="NVH64" s="68"/>
      <c r="NVL64" s="68"/>
      <c r="NVP64" s="68"/>
      <c r="NVT64" s="68"/>
      <c r="NVX64" s="68"/>
      <c r="NWB64" s="68"/>
      <c r="NWF64" s="68"/>
      <c r="NWJ64" s="68"/>
      <c r="NWN64" s="68"/>
      <c r="NWR64" s="68"/>
      <c r="NWV64" s="68"/>
      <c r="NWZ64" s="68"/>
      <c r="NXD64" s="68"/>
      <c r="NXH64" s="68"/>
      <c r="NXL64" s="68"/>
      <c r="NXP64" s="68"/>
      <c r="NXT64" s="68"/>
      <c r="NXX64" s="68"/>
      <c r="NYB64" s="68"/>
      <c r="NYF64" s="68"/>
      <c r="NYJ64" s="68"/>
      <c r="NYN64" s="68"/>
      <c r="NYR64" s="68"/>
      <c r="NYV64" s="68"/>
      <c r="NYZ64" s="68"/>
      <c r="NZD64" s="68"/>
      <c r="NZH64" s="68"/>
      <c r="NZL64" s="68"/>
      <c r="NZP64" s="68"/>
      <c r="NZT64" s="68"/>
      <c r="NZX64" s="68"/>
      <c r="OAB64" s="68"/>
      <c r="OAF64" s="68"/>
      <c r="OAJ64" s="68"/>
      <c r="OAN64" s="68"/>
      <c r="OAR64" s="68"/>
      <c r="OAV64" s="68"/>
      <c r="OAZ64" s="68"/>
      <c r="OBD64" s="68"/>
      <c r="OBH64" s="68"/>
      <c r="OBL64" s="68"/>
      <c r="OBP64" s="68"/>
      <c r="OBT64" s="68"/>
      <c r="OBX64" s="68"/>
      <c r="OCB64" s="68"/>
      <c r="OCF64" s="68"/>
      <c r="OCJ64" s="68"/>
      <c r="OCN64" s="68"/>
      <c r="OCR64" s="68"/>
      <c r="OCV64" s="68"/>
      <c r="OCZ64" s="68"/>
      <c r="ODD64" s="68"/>
      <c r="ODH64" s="68"/>
      <c r="ODL64" s="68"/>
      <c r="ODP64" s="68"/>
      <c r="ODT64" s="68"/>
      <c r="ODX64" s="68"/>
      <c r="OEB64" s="68"/>
      <c r="OEF64" s="68"/>
      <c r="OEJ64" s="68"/>
      <c r="OEN64" s="68"/>
      <c r="OER64" s="68"/>
      <c r="OEV64" s="68"/>
      <c r="OEZ64" s="68"/>
      <c r="OFD64" s="68"/>
      <c r="OFH64" s="68"/>
      <c r="OFL64" s="68"/>
      <c r="OFP64" s="68"/>
      <c r="OFT64" s="68"/>
      <c r="OFX64" s="68"/>
      <c r="OGB64" s="68"/>
      <c r="OGF64" s="68"/>
      <c r="OGJ64" s="68"/>
      <c r="OGN64" s="68"/>
      <c r="OGR64" s="68"/>
      <c r="OGV64" s="68"/>
      <c r="OGZ64" s="68"/>
      <c r="OHD64" s="68"/>
      <c r="OHH64" s="68"/>
      <c r="OHL64" s="68"/>
      <c r="OHP64" s="68"/>
      <c r="OHT64" s="68"/>
      <c r="OHX64" s="68"/>
      <c r="OIB64" s="68"/>
      <c r="OIF64" s="68"/>
      <c r="OIJ64" s="68"/>
      <c r="OIN64" s="68"/>
      <c r="OIR64" s="68"/>
      <c r="OIV64" s="68"/>
      <c r="OIZ64" s="68"/>
      <c r="OJD64" s="68"/>
      <c r="OJH64" s="68"/>
      <c r="OJL64" s="68"/>
      <c r="OJP64" s="68"/>
      <c r="OJT64" s="68"/>
      <c r="OJX64" s="68"/>
      <c r="OKB64" s="68"/>
      <c r="OKF64" s="68"/>
      <c r="OKJ64" s="68"/>
      <c r="OKN64" s="68"/>
      <c r="OKR64" s="68"/>
      <c r="OKV64" s="68"/>
      <c r="OKZ64" s="68"/>
      <c r="OLD64" s="68"/>
      <c r="OLH64" s="68"/>
      <c r="OLL64" s="68"/>
      <c r="OLP64" s="68"/>
      <c r="OLT64" s="68"/>
      <c r="OLX64" s="68"/>
      <c r="OMB64" s="68"/>
      <c r="OMF64" s="68"/>
      <c r="OMJ64" s="68"/>
      <c r="OMN64" s="68"/>
      <c r="OMR64" s="68"/>
      <c r="OMV64" s="68"/>
      <c r="OMZ64" s="68"/>
      <c r="OND64" s="68"/>
      <c r="ONH64" s="68"/>
      <c r="ONL64" s="68"/>
      <c r="ONP64" s="68"/>
      <c r="ONT64" s="68"/>
      <c r="ONX64" s="68"/>
      <c r="OOB64" s="68"/>
      <c r="OOF64" s="68"/>
      <c r="OOJ64" s="68"/>
      <c r="OON64" s="68"/>
      <c r="OOR64" s="68"/>
      <c r="OOV64" s="68"/>
      <c r="OOZ64" s="68"/>
      <c r="OPD64" s="68"/>
      <c r="OPH64" s="68"/>
      <c r="OPL64" s="68"/>
      <c r="OPP64" s="68"/>
      <c r="OPT64" s="68"/>
      <c r="OPX64" s="68"/>
      <c r="OQB64" s="68"/>
      <c r="OQF64" s="68"/>
      <c r="OQJ64" s="68"/>
      <c r="OQN64" s="68"/>
      <c r="OQR64" s="68"/>
      <c r="OQV64" s="68"/>
      <c r="OQZ64" s="68"/>
      <c r="ORD64" s="68"/>
      <c r="ORH64" s="68"/>
      <c r="ORL64" s="68"/>
      <c r="ORP64" s="68"/>
      <c r="ORT64" s="68"/>
      <c r="ORX64" s="68"/>
      <c r="OSB64" s="68"/>
      <c r="OSF64" s="68"/>
      <c r="OSJ64" s="68"/>
      <c r="OSN64" s="68"/>
      <c r="OSR64" s="68"/>
      <c r="OSV64" s="68"/>
      <c r="OSZ64" s="68"/>
      <c r="OTD64" s="68"/>
      <c r="OTH64" s="68"/>
      <c r="OTL64" s="68"/>
      <c r="OTP64" s="68"/>
      <c r="OTT64" s="68"/>
      <c r="OTX64" s="68"/>
      <c r="OUB64" s="68"/>
      <c r="OUF64" s="68"/>
      <c r="OUJ64" s="68"/>
      <c r="OUN64" s="68"/>
      <c r="OUR64" s="68"/>
      <c r="OUV64" s="68"/>
      <c r="OUZ64" s="68"/>
      <c r="OVD64" s="68"/>
      <c r="OVH64" s="68"/>
      <c r="OVL64" s="68"/>
      <c r="OVP64" s="68"/>
      <c r="OVT64" s="68"/>
      <c r="OVX64" s="68"/>
      <c r="OWB64" s="68"/>
      <c r="OWF64" s="68"/>
      <c r="OWJ64" s="68"/>
      <c r="OWN64" s="68"/>
      <c r="OWR64" s="68"/>
      <c r="OWV64" s="68"/>
      <c r="OWZ64" s="68"/>
      <c r="OXD64" s="68"/>
      <c r="OXH64" s="68"/>
      <c r="OXL64" s="68"/>
      <c r="OXP64" s="68"/>
      <c r="OXT64" s="68"/>
      <c r="OXX64" s="68"/>
      <c r="OYB64" s="68"/>
      <c r="OYF64" s="68"/>
      <c r="OYJ64" s="68"/>
      <c r="OYN64" s="68"/>
      <c r="OYR64" s="68"/>
      <c r="OYV64" s="68"/>
      <c r="OYZ64" s="68"/>
      <c r="OZD64" s="68"/>
      <c r="OZH64" s="68"/>
      <c r="OZL64" s="68"/>
      <c r="OZP64" s="68"/>
      <c r="OZT64" s="68"/>
      <c r="OZX64" s="68"/>
      <c r="PAB64" s="68"/>
      <c r="PAF64" s="68"/>
      <c r="PAJ64" s="68"/>
      <c r="PAN64" s="68"/>
      <c r="PAR64" s="68"/>
      <c r="PAV64" s="68"/>
      <c r="PAZ64" s="68"/>
      <c r="PBD64" s="68"/>
      <c r="PBH64" s="68"/>
      <c r="PBL64" s="68"/>
      <c r="PBP64" s="68"/>
      <c r="PBT64" s="68"/>
      <c r="PBX64" s="68"/>
      <c r="PCB64" s="68"/>
      <c r="PCF64" s="68"/>
      <c r="PCJ64" s="68"/>
      <c r="PCN64" s="68"/>
      <c r="PCR64" s="68"/>
      <c r="PCV64" s="68"/>
      <c r="PCZ64" s="68"/>
      <c r="PDD64" s="68"/>
      <c r="PDH64" s="68"/>
      <c r="PDL64" s="68"/>
      <c r="PDP64" s="68"/>
      <c r="PDT64" s="68"/>
      <c r="PDX64" s="68"/>
      <c r="PEB64" s="68"/>
      <c r="PEF64" s="68"/>
      <c r="PEJ64" s="68"/>
      <c r="PEN64" s="68"/>
      <c r="PER64" s="68"/>
      <c r="PEV64" s="68"/>
      <c r="PEZ64" s="68"/>
      <c r="PFD64" s="68"/>
      <c r="PFH64" s="68"/>
      <c r="PFL64" s="68"/>
      <c r="PFP64" s="68"/>
      <c r="PFT64" s="68"/>
      <c r="PFX64" s="68"/>
      <c r="PGB64" s="68"/>
      <c r="PGF64" s="68"/>
      <c r="PGJ64" s="68"/>
      <c r="PGN64" s="68"/>
      <c r="PGR64" s="68"/>
      <c r="PGV64" s="68"/>
      <c r="PGZ64" s="68"/>
      <c r="PHD64" s="68"/>
      <c r="PHH64" s="68"/>
      <c r="PHL64" s="68"/>
      <c r="PHP64" s="68"/>
      <c r="PHT64" s="68"/>
      <c r="PHX64" s="68"/>
      <c r="PIB64" s="68"/>
      <c r="PIF64" s="68"/>
      <c r="PIJ64" s="68"/>
      <c r="PIN64" s="68"/>
      <c r="PIR64" s="68"/>
      <c r="PIV64" s="68"/>
      <c r="PIZ64" s="68"/>
      <c r="PJD64" s="68"/>
      <c r="PJH64" s="68"/>
      <c r="PJL64" s="68"/>
      <c r="PJP64" s="68"/>
      <c r="PJT64" s="68"/>
      <c r="PJX64" s="68"/>
      <c r="PKB64" s="68"/>
      <c r="PKF64" s="68"/>
      <c r="PKJ64" s="68"/>
      <c r="PKN64" s="68"/>
      <c r="PKR64" s="68"/>
      <c r="PKV64" s="68"/>
      <c r="PKZ64" s="68"/>
      <c r="PLD64" s="68"/>
      <c r="PLH64" s="68"/>
      <c r="PLL64" s="68"/>
      <c r="PLP64" s="68"/>
      <c r="PLT64" s="68"/>
      <c r="PLX64" s="68"/>
      <c r="PMB64" s="68"/>
      <c r="PMF64" s="68"/>
      <c r="PMJ64" s="68"/>
      <c r="PMN64" s="68"/>
      <c r="PMR64" s="68"/>
      <c r="PMV64" s="68"/>
      <c r="PMZ64" s="68"/>
      <c r="PND64" s="68"/>
      <c r="PNH64" s="68"/>
      <c r="PNL64" s="68"/>
      <c r="PNP64" s="68"/>
      <c r="PNT64" s="68"/>
      <c r="PNX64" s="68"/>
      <c r="POB64" s="68"/>
      <c r="POF64" s="68"/>
      <c r="POJ64" s="68"/>
      <c r="PON64" s="68"/>
      <c r="POR64" s="68"/>
      <c r="POV64" s="68"/>
      <c r="POZ64" s="68"/>
      <c r="PPD64" s="68"/>
      <c r="PPH64" s="68"/>
      <c r="PPL64" s="68"/>
      <c r="PPP64" s="68"/>
      <c r="PPT64" s="68"/>
      <c r="PPX64" s="68"/>
      <c r="PQB64" s="68"/>
      <c r="PQF64" s="68"/>
      <c r="PQJ64" s="68"/>
      <c r="PQN64" s="68"/>
      <c r="PQR64" s="68"/>
      <c r="PQV64" s="68"/>
      <c r="PQZ64" s="68"/>
      <c r="PRD64" s="68"/>
      <c r="PRH64" s="68"/>
      <c r="PRL64" s="68"/>
      <c r="PRP64" s="68"/>
      <c r="PRT64" s="68"/>
      <c r="PRX64" s="68"/>
      <c r="PSB64" s="68"/>
      <c r="PSF64" s="68"/>
      <c r="PSJ64" s="68"/>
      <c r="PSN64" s="68"/>
      <c r="PSR64" s="68"/>
      <c r="PSV64" s="68"/>
      <c r="PSZ64" s="68"/>
      <c r="PTD64" s="68"/>
      <c r="PTH64" s="68"/>
      <c r="PTL64" s="68"/>
      <c r="PTP64" s="68"/>
      <c r="PTT64" s="68"/>
      <c r="PTX64" s="68"/>
      <c r="PUB64" s="68"/>
      <c r="PUF64" s="68"/>
      <c r="PUJ64" s="68"/>
      <c r="PUN64" s="68"/>
      <c r="PUR64" s="68"/>
      <c r="PUV64" s="68"/>
      <c r="PUZ64" s="68"/>
      <c r="PVD64" s="68"/>
      <c r="PVH64" s="68"/>
      <c r="PVL64" s="68"/>
      <c r="PVP64" s="68"/>
      <c r="PVT64" s="68"/>
      <c r="PVX64" s="68"/>
      <c r="PWB64" s="68"/>
      <c r="PWF64" s="68"/>
      <c r="PWJ64" s="68"/>
      <c r="PWN64" s="68"/>
      <c r="PWR64" s="68"/>
      <c r="PWV64" s="68"/>
      <c r="PWZ64" s="68"/>
      <c r="PXD64" s="68"/>
      <c r="PXH64" s="68"/>
      <c r="PXL64" s="68"/>
      <c r="PXP64" s="68"/>
      <c r="PXT64" s="68"/>
      <c r="PXX64" s="68"/>
      <c r="PYB64" s="68"/>
      <c r="PYF64" s="68"/>
      <c r="PYJ64" s="68"/>
      <c r="PYN64" s="68"/>
      <c r="PYR64" s="68"/>
      <c r="PYV64" s="68"/>
      <c r="PYZ64" s="68"/>
      <c r="PZD64" s="68"/>
      <c r="PZH64" s="68"/>
      <c r="PZL64" s="68"/>
      <c r="PZP64" s="68"/>
      <c r="PZT64" s="68"/>
      <c r="PZX64" s="68"/>
      <c r="QAB64" s="68"/>
      <c r="QAF64" s="68"/>
      <c r="QAJ64" s="68"/>
      <c r="QAN64" s="68"/>
      <c r="QAR64" s="68"/>
      <c r="QAV64" s="68"/>
      <c r="QAZ64" s="68"/>
      <c r="QBD64" s="68"/>
      <c r="QBH64" s="68"/>
      <c r="QBL64" s="68"/>
      <c r="QBP64" s="68"/>
      <c r="QBT64" s="68"/>
      <c r="QBX64" s="68"/>
      <c r="QCB64" s="68"/>
      <c r="QCF64" s="68"/>
      <c r="QCJ64" s="68"/>
      <c r="QCN64" s="68"/>
      <c r="QCR64" s="68"/>
      <c r="QCV64" s="68"/>
      <c r="QCZ64" s="68"/>
      <c r="QDD64" s="68"/>
      <c r="QDH64" s="68"/>
      <c r="QDL64" s="68"/>
      <c r="QDP64" s="68"/>
      <c r="QDT64" s="68"/>
      <c r="QDX64" s="68"/>
      <c r="QEB64" s="68"/>
      <c r="QEF64" s="68"/>
      <c r="QEJ64" s="68"/>
      <c r="QEN64" s="68"/>
      <c r="QER64" s="68"/>
      <c r="QEV64" s="68"/>
      <c r="QEZ64" s="68"/>
      <c r="QFD64" s="68"/>
      <c r="QFH64" s="68"/>
      <c r="QFL64" s="68"/>
      <c r="QFP64" s="68"/>
      <c r="QFT64" s="68"/>
      <c r="QFX64" s="68"/>
      <c r="QGB64" s="68"/>
      <c r="QGF64" s="68"/>
      <c r="QGJ64" s="68"/>
      <c r="QGN64" s="68"/>
      <c r="QGR64" s="68"/>
      <c r="QGV64" s="68"/>
      <c r="QGZ64" s="68"/>
      <c r="QHD64" s="68"/>
      <c r="QHH64" s="68"/>
      <c r="QHL64" s="68"/>
      <c r="QHP64" s="68"/>
      <c r="QHT64" s="68"/>
      <c r="QHX64" s="68"/>
      <c r="QIB64" s="68"/>
      <c r="QIF64" s="68"/>
      <c r="QIJ64" s="68"/>
      <c r="QIN64" s="68"/>
      <c r="QIR64" s="68"/>
      <c r="QIV64" s="68"/>
      <c r="QIZ64" s="68"/>
      <c r="QJD64" s="68"/>
      <c r="QJH64" s="68"/>
      <c r="QJL64" s="68"/>
      <c r="QJP64" s="68"/>
      <c r="QJT64" s="68"/>
      <c r="QJX64" s="68"/>
      <c r="QKB64" s="68"/>
      <c r="QKF64" s="68"/>
      <c r="QKJ64" s="68"/>
      <c r="QKN64" s="68"/>
      <c r="QKR64" s="68"/>
      <c r="QKV64" s="68"/>
      <c r="QKZ64" s="68"/>
      <c r="QLD64" s="68"/>
      <c r="QLH64" s="68"/>
      <c r="QLL64" s="68"/>
      <c r="QLP64" s="68"/>
      <c r="QLT64" s="68"/>
      <c r="QLX64" s="68"/>
      <c r="QMB64" s="68"/>
      <c r="QMF64" s="68"/>
      <c r="QMJ64" s="68"/>
      <c r="QMN64" s="68"/>
      <c r="QMR64" s="68"/>
      <c r="QMV64" s="68"/>
      <c r="QMZ64" s="68"/>
      <c r="QND64" s="68"/>
      <c r="QNH64" s="68"/>
      <c r="QNL64" s="68"/>
      <c r="QNP64" s="68"/>
      <c r="QNT64" s="68"/>
      <c r="QNX64" s="68"/>
      <c r="QOB64" s="68"/>
      <c r="QOF64" s="68"/>
      <c r="QOJ64" s="68"/>
      <c r="QON64" s="68"/>
      <c r="QOR64" s="68"/>
      <c r="QOV64" s="68"/>
      <c r="QOZ64" s="68"/>
      <c r="QPD64" s="68"/>
      <c r="QPH64" s="68"/>
      <c r="QPL64" s="68"/>
      <c r="QPP64" s="68"/>
      <c r="QPT64" s="68"/>
      <c r="QPX64" s="68"/>
      <c r="QQB64" s="68"/>
      <c r="QQF64" s="68"/>
      <c r="QQJ64" s="68"/>
      <c r="QQN64" s="68"/>
      <c r="QQR64" s="68"/>
      <c r="QQV64" s="68"/>
      <c r="QQZ64" s="68"/>
      <c r="QRD64" s="68"/>
      <c r="QRH64" s="68"/>
      <c r="QRL64" s="68"/>
      <c r="QRP64" s="68"/>
      <c r="QRT64" s="68"/>
      <c r="QRX64" s="68"/>
      <c r="QSB64" s="68"/>
      <c r="QSF64" s="68"/>
      <c r="QSJ64" s="68"/>
      <c r="QSN64" s="68"/>
      <c r="QSR64" s="68"/>
      <c r="QSV64" s="68"/>
      <c r="QSZ64" s="68"/>
      <c r="QTD64" s="68"/>
      <c r="QTH64" s="68"/>
      <c r="QTL64" s="68"/>
      <c r="QTP64" s="68"/>
      <c r="QTT64" s="68"/>
      <c r="QTX64" s="68"/>
      <c r="QUB64" s="68"/>
      <c r="QUF64" s="68"/>
      <c r="QUJ64" s="68"/>
      <c r="QUN64" s="68"/>
      <c r="QUR64" s="68"/>
      <c r="QUV64" s="68"/>
      <c r="QUZ64" s="68"/>
      <c r="QVD64" s="68"/>
      <c r="QVH64" s="68"/>
      <c r="QVL64" s="68"/>
      <c r="QVP64" s="68"/>
      <c r="QVT64" s="68"/>
      <c r="QVX64" s="68"/>
      <c r="QWB64" s="68"/>
      <c r="QWF64" s="68"/>
      <c r="QWJ64" s="68"/>
      <c r="QWN64" s="68"/>
      <c r="QWR64" s="68"/>
      <c r="QWV64" s="68"/>
      <c r="QWZ64" s="68"/>
      <c r="QXD64" s="68"/>
      <c r="QXH64" s="68"/>
      <c r="QXL64" s="68"/>
      <c r="QXP64" s="68"/>
      <c r="QXT64" s="68"/>
      <c r="QXX64" s="68"/>
      <c r="QYB64" s="68"/>
      <c r="QYF64" s="68"/>
      <c r="QYJ64" s="68"/>
      <c r="QYN64" s="68"/>
      <c r="QYR64" s="68"/>
      <c r="QYV64" s="68"/>
      <c r="QYZ64" s="68"/>
      <c r="QZD64" s="68"/>
      <c r="QZH64" s="68"/>
      <c r="QZL64" s="68"/>
      <c r="QZP64" s="68"/>
      <c r="QZT64" s="68"/>
      <c r="QZX64" s="68"/>
      <c r="RAB64" s="68"/>
      <c r="RAF64" s="68"/>
      <c r="RAJ64" s="68"/>
      <c r="RAN64" s="68"/>
      <c r="RAR64" s="68"/>
      <c r="RAV64" s="68"/>
      <c r="RAZ64" s="68"/>
      <c r="RBD64" s="68"/>
      <c r="RBH64" s="68"/>
      <c r="RBL64" s="68"/>
      <c r="RBP64" s="68"/>
      <c r="RBT64" s="68"/>
      <c r="RBX64" s="68"/>
      <c r="RCB64" s="68"/>
      <c r="RCF64" s="68"/>
      <c r="RCJ64" s="68"/>
      <c r="RCN64" s="68"/>
      <c r="RCR64" s="68"/>
      <c r="RCV64" s="68"/>
      <c r="RCZ64" s="68"/>
      <c r="RDD64" s="68"/>
      <c r="RDH64" s="68"/>
      <c r="RDL64" s="68"/>
      <c r="RDP64" s="68"/>
      <c r="RDT64" s="68"/>
      <c r="RDX64" s="68"/>
      <c r="REB64" s="68"/>
      <c r="REF64" s="68"/>
      <c r="REJ64" s="68"/>
      <c r="REN64" s="68"/>
      <c r="RER64" s="68"/>
      <c r="REV64" s="68"/>
      <c r="REZ64" s="68"/>
      <c r="RFD64" s="68"/>
      <c r="RFH64" s="68"/>
      <c r="RFL64" s="68"/>
      <c r="RFP64" s="68"/>
      <c r="RFT64" s="68"/>
      <c r="RFX64" s="68"/>
      <c r="RGB64" s="68"/>
      <c r="RGF64" s="68"/>
      <c r="RGJ64" s="68"/>
      <c r="RGN64" s="68"/>
      <c r="RGR64" s="68"/>
      <c r="RGV64" s="68"/>
      <c r="RGZ64" s="68"/>
      <c r="RHD64" s="68"/>
      <c r="RHH64" s="68"/>
      <c r="RHL64" s="68"/>
      <c r="RHP64" s="68"/>
      <c r="RHT64" s="68"/>
      <c r="RHX64" s="68"/>
      <c r="RIB64" s="68"/>
      <c r="RIF64" s="68"/>
      <c r="RIJ64" s="68"/>
      <c r="RIN64" s="68"/>
      <c r="RIR64" s="68"/>
      <c r="RIV64" s="68"/>
      <c r="RIZ64" s="68"/>
      <c r="RJD64" s="68"/>
      <c r="RJH64" s="68"/>
      <c r="RJL64" s="68"/>
      <c r="RJP64" s="68"/>
      <c r="RJT64" s="68"/>
      <c r="RJX64" s="68"/>
      <c r="RKB64" s="68"/>
      <c r="RKF64" s="68"/>
      <c r="RKJ64" s="68"/>
      <c r="RKN64" s="68"/>
      <c r="RKR64" s="68"/>
      <c r="RKV64" s="68"/>
      <c r="RKZ64" s="68"/>
      <c r="RLD64" s="68"/>
      <c r="RLH64" s="68"/>
      <c r="RLL64" s="68"/>
      <c r="RLP64" s="68"/>
      <c r="RLT64" s="68"/>
      <c r="RLX64" s="68"/>
      <c r="RMB64" s="68"/>
      <c r="RMF64" s="68"/>
      <c r="RMJ64" s="68"/>
      <c r="RMN64" s="68"/>
      <c r="RMR64" s="68"/>
      <c r="RMV64" s="68"/>
      <c r="RMZ64" s="68"/>
      <c r="RND64" s="68"/>
      <c r="RNH64" s="68"/>
      <c r="RNL64" s="68"/>
      <c r="RNP64" s="68"/>
      <c r="RNT64" s="68"/>
      <c r="RNX64" s="68"/>
      <c r="ROB64" s="68"/>
      <c r="ROF64" s="68"/>
      <c r="ROJ64" s="68"/>
      <c r="RON64" s="68"/>
      <c r="ROR64" s="68"/>
      <c r="ROV64" s="68"/>
      <c r="ROZ64" s="68"/>
      <c r="RPD64" s="68"/>
      <c r="RPH64" s="68"/>
      <c r="RPL64" s="68"/>
      <c r="RPP64" s="68"/>
      <c r="RPT64" s="68"/>
      <c r="RPX64" s="68"/>
      <c r="RQB64" s="68"/>
      <c r="RQF64" s="68"/>
      <c r="RQJ64" s="68"/>
      <c r="RQN64" s="68"/>
      <c r="RQR64" s="68"/>
      <c r="RQV64" s="68"/>
      <c r="RQZ64" s="68"/>
      <c r="RRD64" s="68"/>
      <c r="RRH64" s="68"/>
      <c r="RRL64" s="68"/>
      <c r="RRP64" s="68"/>
      <c r="RRT64" s="68"/>
      <c r="RRX64" s="68"/>
      <c r="RSB64" s="68"/>
      <c r="RSF64" s="68"/>
      <c r="RSJ64" s="68"/>
      <c r="RSN64" s="68"/>
      <c r="RSR64" s="68"/>
      <c r="RSV64" s="68"/>
      <c r="RSZ64" s="68"/>
      <c r="RTD64" s="68"/>
      <c r="RTH64" s="68"/>
      <c r="RTL64" s="68"/>
      <c r="RTP64" s="68"/>
      <c r="RTT64" s="68"/>
      <c r="RTX64" s="68"/>
      <c r="RUB64" s="68"/>
      <c r="RUF64" s="68"/>
      <c r="RUJ64" s="68"/>
      <c r="RUN64" s="68"/>
      <c r="RUR64" s="68"/>
      <c r="RUV64" s="68"/>
      <c r="RUZ64" s="68"/>
      <c r="RVD64" s="68"/>
      <c r="RVH64" s="68"/>
      <c r="RVL64" s="68"/>
      <c r="RVP64" s="68"/>
      <c r="RVT64" s="68"/>
      <c r="RVX64" s="68"/>
      <c r="RWB64" s="68"/>
      <c r="RWF64" s="68"/>
      <c r="RWJ64" s="68"/>
      <c r="RWN64" s="68"/>
      <c r="RWR64" s="68"/>
      <c r="RWV64" s="68"/>
      <c r="RWZ64" s="68"/>
      <c r="RXD64" s="68"/>
      <c r="RXH64" s="68"/>
      <c r="RXL64" s="68"/>
      <c r="RXP64" s="68"/>
      <c r="RXT64" s="68"/>
      <c r="RXX64" s="68"/>
      <c r="RYB64" s="68"/>
      <c r="RYF64" s="68"/>
      <c r="RYJ64" s="68"/>
      <c r="RYN64" s="68"/>
      <c r="RYR64" s="68"/>
      <c r="RYV64" s="68"/>
      <c r="RYZ64" s="68"/>
      <c r="RZD64" s="68"/>
      <c r="RZH64" s="68"/>
      <c r="RZL64" s="68"/>
      <c r="RZP64" s="68"/>
      <c r="RZT64" s="68"/>
      <c r="RZX64" s="68"/>
      <c r="SAB64" s="68"/>
      <c r="SAF64" s="68"/>
      <c r="SAJ64" s="68"/>
      <c r="SAN64" s="68"/>
      <c r="SAR64" s="68"/>
      <c r="SAV64" s="68"/>
      <c r="SAZ64" s="68"/>
      <c r="SBD64" s="68"/>
      <c r="SBH64" s="68"/>
      <c r="SBL64" s="68"/>
      <c r="SBP64" s="68"/>
      <c r="SBT64" s="68"/>
      <c r="SBX64" s="68"/>
      <c r="SCB64" s="68"/>
      <c r="SCF64" s="68"/>
      <c r="SCJ64" s="68"/>
      <c r="SCN64" s="68"/>
      <c r="SCR64" s="68"/>
      <c r="SCV64" s="68"/>
      <c r="SCZ64" s="68"/>
      <c r="SDD64" s="68"/>
      <c r="SDH64" s="68"/>
      <c r="SDL64" s="68"/>
      <c r="SDP64" s="68"/>
      <c r="SDT64" s="68"/>
      <c r="SDX64" s="68"/>
      <c r="SEB64" s="68"/>
      <c r="SEF64" s="68"/>
      <c r="SEJ64" s="68"/>
      <c r="SEN64" s="68"/>
      <c r="SER64" s="68"/>
      <c r="SEV64" s="68"/>
      <c r="SEZ64" s="68"/>
      <c r="SFD64" s="68"/>
      <c r="SFH64" s="68"/>
      <c r="SFL64" s="68"/>
      <c r="SFP64" s="68"/>
      <c r="SFT64" s="68"/>
      <c r="SFX64" s="68"/>
      <c r="SGB64" s="68"/>
      <c r="SGF64" s="68"/>
      <c r="SGJ64" s="68"/>
      <c r="SGN64" s="68"/>
      <c r="SGR64" s="68"/>
      <c r="SGV64" s="68"/>
      <c r="SGZ64" s="68"/>
      <c r="SHD64" s="68"/>
      <c r="SHH64" s="68"/>
      <c r="SHL64" s="68"/>
      <c r="SHP64" s="68"/>
      <c r="SHT64" s="68"/>
      <c r="SHX64" s="68"/>
      <c r="SIB64" s="68"/>
      <c r="SIF64" s="68"/>
      <c r="SIJ64" s="68"/>
      <c r="SIN64" s="68"/>
      <c r="SIR64" s="68"/>
      <c r="SIV64" s="68"/>
      <c r="SIZ64" s="68"/>
      <c r="SJD64" s="68"/>
      <c r="SJH64" s="68"/>
      <c r="SJL64" s="68"/>
      <c r="SJP64" s="68"/>
      <c r="SJT64" s="68"/>
      <c r="SJX64" s="68"/>
      <c r="SKB64" s="68"/>
      <c r="SKF64" s="68"/>
      <c r="SKJ64" s="68"/>
      <c r="SKN64" s="68"/>
      <c r="SKR64" s="68"/>
      <c r="SKV64" s="68"/>
      <c r="SKZ64" s="68"/>
      <c r="SLD64" s="68"/>
      <c r="SLH64" s="68"/>
      <c r="SLL64" s="68"/>
      <c r="SLP64" s="68"/>
      <c r="SLT64" s="68"/>
      <c r="SLX64" s="68"/>
      <c r="SMB64" s="68"/>
      <c r="SMF64" s="68"/>
      <c r="SMJ64" s="68"/>
      <c r="SMN64" s="68"/>
      <c r="SMR64" s="68"/>
      <c r="SMV64" s="68"/>
      <c r="SMZ64" s="68"/>
      <c r="SND64" s="68"/>
      <c r="SNH64" s="68"/>
      <c r="SNL64" s="68"/>
      <c r="SNP64" s="68"/>
      <c r="SNT64" s="68"/>
      <c r="SNX64" s="68"/>
      <c r="SOB64" s="68"/>
      <c r="SOF64" s="68"/>
      <c r="SOJ64" s="68"/>
      <c r="SON64" s="68"/>
      <c r="SOR64" s="68"/>
      <c r="SOV64" s="68"/>
      <c r="SOZ64" s="68"/>
      <c r="SPD64" s="68"/>
      <c r="SPH64" s="68"/>
      <c r="SPL64" s="68"/>
      <c r="SPP64" s="68"/>
      <c r="SPT64" s="68"/>
      <c r="SPX64" s="68"/>
      <c r="SQB64" s="68"/>
      <c r="SQF64" s="68"/>
      <c r="SQJ64" s="68"/>
      <c r="SQN64" s="68"/>
      <c r="SQR64" s="68"/>
      <c r="SQV64" s="68"/>
      <c r="SQZ64" s="68"/>
      <c r="SRD64" s="68"/>
      <c r="SRH64" s="68"/>
      <c r="SRL64" s="68"/>
      <c r="SRP64" s="68"/>
      <c r="SRT64" s="68"/>
      <c r="SRX64" s="68"/>
      <c r="SSB64" s="68"/>
      <c r="SSF64" s="68"/>
      <c r="SSJ64" s="68"/>
      <c r="SSN64" s="68"/>
      <c r="SSR64" s="68"/>
      <c r="SSV64" s="68"/>
      <c r="SSZ64" s="68"/>
      <c r="STD64" s="68"/>
      <c r="STH64" s="68"/>
      <c r="STL64" s="68"/>
      <c r="STP64" s="68"/>
      <c r="STT64" s="68"/>
      <c r="STX64" s="68"/>
      <c r="SUB64" s="68"/>
      <c r="SUF64" s="68"/>
      <c r="SUJ64" s="68"/>
      <c r="SUN64" s="68"/>
      <c r="SUR64" s="68"/>
      <c r="SUV64" s="68"/>
      <c r="SUZ64" s="68"/>
      <c r="SVD64" s="68"/>
      <c r="SVH64" s="68"/>
      <c r="SVL64" s="68"/>
      <c r="SVP64" s="68"/>
      <c r="SVT64" s="68"/>
      <c r="SVX64" s="68"/>
      <c r="SWB64" s="68"/>
      <c r="SWF64" s="68"/>
      <c r="SWJ64" s="68"/>
      <c r="SWN64" s="68"/>
      <c r="SWR64" s="68"/>
      <c r="SWV64" s="68"/>
      <c r="SWZ64" s="68"/>
      <c r="SXD64" s="68"/>
      <c r="SXH64" s="68"/>
      <c r="SXL64" s="68"/>
      <c r="SXP64" s="68"/>
      <c r="SXT64" s="68"/>
      <c r="SXX64" s="68"/>
      <c r="SYB64" s="68"/>
      <c r="SYF64" s="68"/>
      <c r="SYJ64" s="68"/>
      <c r="SYN64" s="68"/>
      <c r="SYR64" s="68"/>
      <c r="SYV64" s="68"/>
      <c r="SYZ64" s="68"/>
      <c r="SZD64" s="68"/>
      <c r="SZH64" s="68"/>
      <c r="SZL64" s="68"/>
      <c r="SZP64" s="68"/>
      <c r="SZT64" s="68"/>
      <c r="SZX64" s="68"/>
      <c r="TAB64" s="68"/>
      <c r="TAF64" s="68"/>
      <c r="TAJ64" s="68"/>
      <c r="TAN64" s="68"/>
      <c r="TAR64" s="68"/>
      <c r="TAV64" s="68"/>
      <c r="TAZ64" s="68"/>
      <c r="TBD64" s="68"/>
      <c r="TBH64" s="68"/>
      <c r="TBL64" s="68"/>
      <c r="TBP64" s="68"/>
      <c r="TBT64" s="68"/>
      <c r="TBX64" s="68"/>
      <c r="TCB64" s="68"/>
      <c r="TCF64" s="68"/>
      <c r="TCJ64" s="68"/>
      <c r="TCN64" s="68"/>
      <c r="TCR64" s="68"/>
      <c r="TCV64" s="68"/>
      <c r="TCZ64" s="68"/>
      <c r="TDD64" s="68"/>
      <c r="TDH64" s="68"/>
      <c r="TDL64" s="68"/>
      <c r="TDP64" s="68"/>
      <c r="TDT64" s="68"/>
      <c r="TDX64" s="68"/>
      <c r="TEB64" s="68"/>
      <c r="TEF64" s="68"/>
      <c r="TEJ64" s="68"/>
      <c r="TEN64" s="68"/>
      <c r="TER64" s="68"/>
      <c r="TEV64" s="68"/>
      <c r="TEZ64" s="68"/>
      <c r="TFD64" s="68"/>
      <c r="TFH64" s="68"/>
      <c r="TFL64" s="68"/>
      <c r="TFP64" s="68"/>
      <c r="TFT64" s="68"/>
      <c r="TFX64" s="68"/>
      <c r="TGB64" s="68"/>
      <c r="TGF64" s="68"/>
      <c r="TGJ64" s="68"/>
      <c r="TGN64" s="68"/>
      <c r="TGR64" s="68"/>
      <c r="TGV64" s="68"/>
      <c r="TGZ64" s="68"/>
      <c r="THD64" s="68"/>
      <c r="THH64" s="68"/>
      <c r="THL64" s="68"/>
      <c r="THP64" s="68"/>
      <c r="THT64" s="68"/>
      <c r="THX64" s="68"/>
      <c r="TIB64" s="68"/>
      <c r="TIF64" s="68"/>
      <c r="TIJ64" s="68"/>
      <c r="TIN64" s="68"/>
      <c r="TIR64" s="68"/>
      <c r="TIV64" s="68"/>
      <c r="TIZ64" s="68"/>
      <c r="TJD64" s="68"/>
      <c r="TJH64" s="68"/>
      <c r="TJL64" s="68"/>
      <c r="TJP64" s="68"/>
      <c r="TJT64" s="68"/>
      <c r="TJX64" s="68"/>
      <c r="TKB64" s="68"/>
      <c r="TKF64" s="68"/>
      <c r="TKJ64" s="68"/>
      <c r="TKN64" s="68"/>
      <c r="TKR64" s="68"/>
      <c r="TKV64" s="68"/>
      <c r="TKZ64" s="68"/>
      <c r="TLD64" s="68"/>
      <c r="TLH64" s="68"/>
      <c r="TLL64" s="68"/>
      <c r="TLP64" s="68"/>
      <c r="TLT64" s="68"/>
      <c r="TLX64" s="68"/>
      <c r="TMB64" s="68"/>
      <c r="TMF64" s="68"/>
      <c r="TMJ64" s="68"/>
      <c r="TMN64" s="68"/>
      <c r="TMR64" s="68"/>
      <c r="TMV64" s="68"/>
      <c r="TMZ64" s="68"/>
      <c r="TND64" s="68"/>
      <c r="TNH64" s="68"/>
      <c r="TNL64" s="68"/>
      <c r="TNP64" s="68"/>
      <c r="TNT64" s="68"/>
      <c r="TNX64" s="68"/>
      <c r="TOB64" s="68"/>
      <c r="TOF64" s="68"/>
      <c r="TOJ64" s="68"/>
      <c r="TON64" s="68"/>
      <c r="TOR64" s="68"/>
      <c r="TOV64" s="68"/>
      <c r="TOZ64" s="68"/>
      <c r="TPD64" s="68"/>
      <c r="TPH64" s="68"/>
      <c r="TPL64" s="68"/>
      <c r="TPP64" s="68"/>
      <c r="TPT64" s="68"/>
      <c r="TPX64" s="68"/>
      <c r="TQB64" s="68"/>
      <c r="TQF64" s="68"/>
      <c r="TQJ64" s="68"/>
      <c r="TQN64" s="68"/>
      <c r="TQR64" s="68"/>
      <c r="TQV64" s="68"/>
      <c r="TQZ64" s="68"/>
      <c r="TRD64" s="68"/>
      <c r="TRH64" s="68"/>
      <c r="TRL64" s="68"/>
      <c r="TRP64" s="68"/>
      <c r="TRT64" s="68"/>
      <c r="TRX64" s="68"/>
      <c r="TSB64" s="68"/>
      <c r="TSF64" s="68"/>
      <c r="TSJ64" s="68"/>
      <c r="TSN64" s="68"/>
      <c r="TSR64" s="68"/>
      <c r="TSV64" s="68"/>
      <c r="TSZ64" s="68"/>
      <c r="TTD64" s="68"/>
      <c r="TTH64" s="68"/>
      <c r="TTL64" s="68"/>
      <c r="TTP64" s="68"/>
      <c r="TTT64" s="68"/>
      <c r="TTX64" s="68"/>
      <c r="TUB64" s="68"/>
      <c r="TUF64" s="68"/>
      <c r="TUJ64" s="68"/>
      <c r="TUN64" s="68"/>
      <c r="TUR64" s="68"/>
      <c r="TUV64" s="68"/>
      <c r="TUZ64" s="68"/>
      <c r="TVD64" s="68"/>
      <c r="TVH64" s="68"/>
      <c r="TVL64" s="68"/>
      <c r="TVP64" s="68"/>
      <c r="TVT64" s="68"/>
      <c r="TVX64" s="68"/>
      <c r="TWB64" s="68"/>
      <c r="TWF64" s="68"/>
      <c r="TWJ64" s="68"/>
      <c r="TWN64" s="68"/>
      <c r="TWR64" s="68"/>
      <c r="TWV64" s="68"/>
      <c r="TWZ64" s="68"/>
      <c r="TXD64" s="68"/>
      <c r="TXH64" s="68"/>
      <c r="TXL64" s="68"/>
      <c r="TXP64" s="68"/>
      <c r="TXT64" s="68"/>
      <c r="TXX64" s="68"/>
      <c r="TYB64" s="68"/>
      <c r="TYF64" s="68"/>
      <c r="TYJ64" s="68"/>
      <c r="TYN64" s="68"/>
      <c r="TYR64" s="68"/>
      <c r="TYV64" s="68"/>
      <c r="TYZ64" s="68"/>
      <c r="TZD64" s="68"/>
      <c r="TZH64" s="68"/>
      <c r="TZL64" s="68"/>
      <c r="TZP64" s="68"/>
      <c r="TZT64" s="68"/>
      <c r="TZX64" s="68"/>
      <c r="UAB64" s="68"/>
      <c r="UAF64" s="68"/>
      <c r="UAJ64" s="68"/>
      <c r="UAN64" s="68"/>
      <c r="UAR64" s="68"/>
      <c r="UAV64" s="68"/>
      <c r="UAZ64" s="68"/>
      <c r="UBD64" s="68"/>
      <c r="UBH64" s="68"/>
      <c r="UBL64" s="68"/>
      <c r="UBP64" s="68"/>
      <c r="UBT64" s="68"/>
      <c r="UBX64" s="68"/>
      <c r="UCB64" s="68"/>
      <c r="UCF64" s="68"/>
      <c r="UCJ64" s="68"/>
      <c r="UCN64" s="68"/>
      <c r="UCR64" s="68"/>
      <c r="UCV64" s="68"/>
      <c r="UCZ64" s="68"/>
      <c r="UDD64" s="68"/>
      <c r="UDH64" s="68"/>
      <c r="UDL64" s="68"/>
      <c r="UDP64" s="68"/>
      <c r="UDT64" s="68"/>
      <c r="UDX64" s="68"/>
      <c r="UEB64" s="68"/>
      <c r="UEF64" s="68"/>
      <c r="UEJ64" s="68"/>
      <c r="UEN64" s="68"/>
      <c r="UER64" s="68"/>
      <c r="UEV64" s="68"/>
      <c r="UEZ64" s="68"/>
      <c r="UFD64" s="68"/>
      <c r="UFH64" s="68"/>
      <c r="UFL64" s="68"/>
      <c r="UFP64" s="68"/>
      <c r="UFT64" s="68"/>
      <c r="UFX64" s="68"/>
      <c r="UGB64" s="68"/>
      <c r="UGF64" s="68"/>
      <c r="UGJ64" s="68"/>
      <c r="UGN64" s="68"/>
      <c r="UGR64" s="68"/>
      <c r="UGV64" s="68"/>
      <c r="UGZ64" s="68"/>
      <c r="UHD64" s="68"/>
      <c r="UHH64" s="68"/>
      <c r="UHL64" s="68"/>
      <c r="UHP64" s="68"/>
      <c r="UHT64" s="68"/>
      <c r="UHX64" s="68"/>
      <c r="UIB64" s="68"/>
      <c r="UIF64" s="68"/>
      <c r="UIJ64" s="68"/>
      <c r="UIN64" s="68"/>
      <c r="UIR64" s="68"/>
      <c r="UIV64" s="68"/>
      <c r="UIZ64" s="68"/>
      <c r="UJD64" s="68"/>
      <c r="UJH64" s="68"/>
      <c r="UJL64" s="68"/>
      <c r="UJP64" s="68"/>
      <c r="UJT64" s="68"/>
      <c r="UJX64" s="68"/>
      <c r="UKB64" s="68"/>
      <c r="UKF64" s="68"/>
      <c r="UKJ64" s="68"/>
      <c r="UKN64" s="68"/>
      <c r="UKR64" s="68"/>
      <c r="UKV64" s="68"/>
      <c r="UKZ64" s="68"/>
      <c r="ULD64" s="68"/>
      <c r="ULH64" s="68"/>
      <c r="ULL64" s="68"/>
      <c r="ULP64" s="68"/>
      <c r="ULT64" s="68"/>
      <c r="ULX64" s="68"/>
      <c r="UMB64" s="68"/>
      <c r="UMF64" s="68"/>
      <c r="UMJ64" s="68"/>
      <c r="UMN64" s="68"/>
      <c r="UMR64" s="68"/>
      <c r="UMV64" s="68"/>
      <c r="UMZ64" s="68"/>
      <c r="UND64" s="68"/>
      <c r="UNH64" s="68"/>
      <c r="UNL64" s="68"/>
      <c r="UNP64" s="68"/>
      <c r="UNT64" s="68"/>
      <c r="UNX64" s="68"/>
      <c r="UOB64" s="68"/>
      <c r="UOF64" s="68"/>
      <c r="UOJ64" s="68"/>
      <c r="UON64" s="68"/>
      <c r="UOR64" s="68"/>
      <c r="UOV64" s="68"/>
      <c r="UOZ64" s="68"/>
      <c r="UPD64" s="68"/>
      <c r="UPH64" s="68"/>
      <c r="UPL64" s="68"/>
      <c r="UPP64" s="68"/>
      <c r="UPT64" s="68"/>
      <c r="UPX64" s="68"/>
      <c r="UQB64" s="68"/>
      <c r="UQF64" s="68"/>
      <c r="UQJ64" s="68"/>
      <c r="UQN64" s="68"/>
      <c r="UQR64" s="68"/>
      <c r="UQV64" s="68"/>
      <c r="UQZ64" s="68"/>
      <c r="URD64" s="68"/>
      <c r="URH64" s="68"/>
      <c r="URL64" s="68"/>
      <c r="URP64" s="68"/>
      <c r="URT64" s="68"/>
      <c r="URX64" s="68"/>
      <c r="USB64" s="68"/>
      <c r="USF64" s="68"/>
      <c r="USJ64" s="68"/>
      <c r="USN64" s="68"/>
      <c r="USR64" s="68"/>
      <c r="USV64" s="68"/>
      <c r="USZ64" s="68"/>
      <c r="UTD64" s="68"/>
      <c r="UTH64" s="68"/>
      <c r="UTL64" s="68"/>
      <c r="UTP64" s="68"/>
      <c r="UTT64" s="68"/>
      <c r="UTX64" s="68"/>
      <c r="UUB64" s="68"/>
      <c r="UUF64" s="68"/>
      <c r="UUJ64" s="68"/>
      <c r="UUN64" s="68"/>
      <c r="UUR64" s="68"/>
      <c r="UUV64" s="68"/>
      <c r="UUZ64" s="68"/>
      <c r="UVD64" s="68"/>
      <c r="UVH64" s="68"/>
      <c r="UVL64" s="68"/>
      <c r="UVP64" s="68"/>
      <c r="UVT64" s="68"/>
      <c r="UVX64" s="68"/>
      <c r="UWB64" s="68"/>
      <c r="UWF64" s="68"/>
      <c r="UWJ64" s="68"/>
      <c r="UWN64" s="68"/>
      <c r="UWR64" s="68"/>
      <c r="UWV64" s="68"/>
      <c r="UWZ64" s="68"/>
      <c r="UXD64" s="68"/>
      <c r="UXH64" s="68"/>
      <c r="UXL64" s="68"/>
      <c r="UXP64" s="68"/>
      <c r="UXT64" s="68"/>
      <c r="UXX64" s="68"/>
      <c r="UYB64" s="68"/>
      <c r="UYF64" s="68"/>
      <c r="UYJ64" s="68"/>
      <c r="UYN64" s="68"/>
      <c r="UYR64" s="68"/>
      <c r="UYV64" s="68"/>
      <c r="UYZ64" s="68"/>
      <c r="UZD64" s="68"/>
      <c r="UZH64" s="68"/>
      <c r="UZL64" s="68"/>
      <c r="UZP64" s="68"/>
      <c r="UZT64" s="68"/>
      <c r="UZX64" s="68"/>
      <c r="VAB64" s="68"/>
      <c r="VAF64" s="68"/>
      <c r="VAJ64" s="68"/>
      <c r="VAN64" s="68"/>
      <c r="VAR64" s="68"/>
      <c r="VAV64" s="68"/>
      <c r="VAZ64" s="68"/>
      <c r="VBD64" s="68"/>
      <c r="VBH64" s="68"/>
      <c r="VBL64" s="68"/>
      <c r="VBP64" s="68"/>
      <c r="VBT64" s="68"/>
      <c r="VBX64" s="68"/>
      <c r="VCB64" s="68"/>
      <c r="VCF64" s="68"/>
      <c r="VCJ64" s="68"/>
      <c r="VCN64" s="68"/>
      <c r="VCR64" s="68"/>
      <c r="VCV64" s="68"/>
      <c r="VCZ64" s="68"/>
      <c r="VDD64" s="68"/>
      <c r="VDH64" s="68"/>
      <c r="VDL64" s="68"/>
      <c r="VDP64" s="68"/>
      <c r="VDT64" s="68"/>
      <c r="VDX64" s="68"/>
      <c r="VEB64" s="68"/>
      <c r="VEF64" s="68"/>
      <c r="VEJ64" s="68"/>
      <c r="VEN64" s="68"/>
      <c r="VER64" s="68"/>
      <c r="VEV64" s="68"/>
      <c r="VEZ64" s="68"/>
      <c r="VFD64" s="68"/>
      <c r="VFH64" s="68"/>
      <c r="VFL64" s="68"/>
      <c r="VFP64" s="68"/>
      <c r="VFT64" s="68"/>
      <c r="VFX64" s="68"/>
      <c r="VGB64" s="68"/>
      <c r="VGF64" s="68"/>
      <c r="VGJ64" s="68"/>
      <c r="VGN64" s="68"/>
      <c r="VGR64" s="68"/>
      <c r="VGV64" s="68"/>
      <c r="VGZ64" s="68"/>
      <c r="VHD64" s="68"/>
      <c r="VHH64" s="68"/>
      <c r="VHL64" s="68"/>
      <c r="VHP64" s="68"/>
      <c r="VHT64" s="68"/>
      <c r="VHX64" s="68"/>
      <c r="VIB64" s="68"/>
      <c r="VIF64" s="68"/>
      <c r="VIJ64" s="68"/>
      <c r="VIN64" s="68"/>
      <c r="VIR64" s="68"/>
      <c r="VIV64" s="68"/>
      <c r="VIZ64" s="68"/>
      <c r="VJD64" s="68"/>
      <c r="VJH64" s="68"/>
      <c r="VJL64" s="68"/>
      <c r="VJP64" s="68"/>
      <c r="VJT64" s="68"/>
      <c r="VJX64" s="68"/>
      <c r="VKB64" s="68"/>
      <c r="VKF64" s="68"/>
      <c r="VKJ64" s="68"/>
      <c r="VKN64" s="68"/>
      <c r="VKR64" s="68"/>
      <c r="VKV64" s="68"/>
      <c r="VKZ64" s="68"/>
      <c r="VLD64" s="68"/>
      <c r="VLH64" s="68"/>
      <c r="VLL64" s="68"/>
      <c r="VLP64" s="68"/>
      <c r="VLT64" s="68"/>
      <c r="VLX64" s="68"/>
      <c r="VMB64" s="68"/>
      <c r="VMF64" s="68"/>
      <c r="VMJ64" s="68"/>
      <c r="VMN64" s="68"/>
      <c r="VMR64" s="68"/>
      <c r="VMV64" s="68"/>
      <c r="VMZ64" s="68"/>
      <c r="VND64" s="68"/>
      <c r="VNH64" s="68"/>
      <c r="VNL64" s="68"/>
      <c r="VNP64" s="68"/>
      <c r="VNT64" s="68"/>
      <c r="VNX64" s="68"/>
      <c r="VOB64" s="68"/>
      <c r="VOF64" s="68"/>
      <c r="VOJ64" s="68"/>
      <c r="VON64" s="68"/>
      <c r="VOR64" s="68"/>
      <c r="VOV64" s="68"/>
      <c r="VOZ64" s="68"/>
      <c r="VPD64" s="68"/>
      <c r="VPH64" s="68"/>
      <c r="VPL64" s="68"/>
      <c r="VPP64" s="68"/>
      <c r="VPT64" s="68"/>
      <c r="VPX64" s="68"/>
      <c r="VQB64" s="68"/>
      <c r="VQF64" s="68"/>
      <c r="VQJ64" s="68"/>
      <c r="VQN64" s="68"/>
      <c r="VQR64" s="68"/>
      <c r="VQV64" s="68"/>
      <c r="VQZ64" s="68"/>
      <c r="VRD64" s="68"/>
      <c r="VRH64" s="68"/>
      <c r="VRL64" s="68"/>
      <c r="VRP64" s="68"/>
      <c r="VRT64" s="68"/>
      <c r="VRX64" s="68"/>
      <c r="VSB64" s="68"/>
      <c r="VSF64" s="68"/>
      <c r="VSJ64" s="68"/>
      <c r="VSN64" s="68"/>
      <c r="VSR64" s="68"/>
      <c r="VSV64" s="68"/>
      <c r="VSZ64" s="68"/>
      <c r="VTD64" s="68"/>
      <c r="VTH64" s="68"/>
      <c r="VTL64" s="68"/>
      <c r="VTP64" s="68"/>
      <c r="VTT64" s="68"/>
      <c r="VTX64" s="68"/>
      <c r="VUB64" s="68"/>
      <c r="VUF64" s="68"/>
      <c r="VUJ64" s="68"/>
      <c r="VUN64" s="68"/>
      <c r="VUR64" s="68"/>
      <c r="VUV64" s="68"/>
      <c r="VUZ64" s="68"/>
      <c r="VVD64" s="68"/>
      <c r="VVH64" s="68"/>
      <c r="VVL64" s="68"/>
      <c r="VVP64" s="68"/>
      <c r="VVT64" s="68"/>
      <c r="VVX64" s="68"/>
      <c r="VWB64" s="68"/>
      <c r="VWF64" s="68"/>
      <c r="VWJ64" s="68"/>
      <c r="VWN64" s="68"/>
      <c r="VWR64" s="68"/>
      <c r="VWV64" s="68"/>
      <c r="VWZ64" s="68"/>
      <c r="VXD64" s="68"/>
      <c r="VXH64" s="68"/>
      <c r="VXL64" s="68"/>
      <c r="VXP64" s="68"/>
      <c r="VXT64" s="68"/>
      <c r="VXX64" s="68"/>
      <c r="VYB64" s="68"/>
      <c r="VYF64" s="68"/>
      <c r="VYJ64" s="68"/>
      <c r="VYN64" s="68"/>
      <c r="VYR64" s="68"/>
      <c r="VYV64" s="68"/>
      <c r="VYZ64" s="68"/>
      <c r="VZD64" s="68"/>
      <c r="VZH64" s="68"/>
      <c r="VZL64" s="68"/>
      <c r="VZP64" s="68"/>
      <c r="VZT64" s="68"/>
      <c r="VZX64" s="68"/>
      <c r="WAB64" s="68"/>
      <c r="WAF64" s="68"/>
      <c r="WAJ64" s="68"/>
      <c r="WAN64" s="68"/>
      <c r="WAR64" s="68"/>
      <c r="WAV64" s="68"/>
      <c r="WAZ64" s="68"/>
      <c r="WBD64" s="68"/>
      <c r="WBH64" s="68"/>
      <c r="WBL64" s="68"/>
      <c r="WBP64" s="68"/>
      <c r="WBT64" s="68"/>
      <c r="WBX64" s="68"/>
      <c r="WCB64" s="68"/>
      <c r="WCF64" s="68"/>
      <c r="WCJ64" s="68"/>
      <c r="WCN64" s="68"/>
      <c r="WCR64" s="68"/>
      <c r="WCV64" s="68"/>
      <c r="WCZ64" s="68"/>
      <c r="WDD64" s="68"/>
      <c r="WDH64" s="68"/>
      <c r="WDL64" s="68"/>
      <c r="WDP64" s="68"/>
      <c r="WDT64" s="68"/>
      <c r="WDX64" s="68"/>
      <c r="WEB64" s="68"/>
      <c r="WEF64" s="68"/>
      <c r="WEJ64" s="68"/>
      <c r="WEN64" s="68"/>
      <c r="WER64" s="68"/>
      <c r="WEV64" s="68"/>
      <c r="WEZ64" s="68"/>
      <c r="WFD64" s="68"/>
      <c r="WFH64" s="68"/>
      <c r="WFL64" s="68"/>
      <c r="WFP64" s="68"/>
      <c r="WFT64" s="68"/>
      <c r="WFX64" s="68"/>
      <c r="WGB64" s="68"/>
      <c r="WGF64" s="68"/>
      <c r="WGJ64" s="68"/>
      <c r="WGN64" s="68"/>
      <c r="WGR64" s="68"/>
      <c r="WGV64" s="68"/>
      <c r="WGZ64" s="68"/>
      <c r="WHD64" s="68"/>
      <c r="WHH64" s="68"/>
      <c r="WHL64" s="68"/>
      <c r="WHP64" s="68"/>
      <c r="WHT64" s="68"/>
      <c r="WHX64" s="68"/>
      <c r="WIB64" s="68"/>
      <c r="WIF64" s="68"/>
      <c r="WIJ64" s="68"/>
      <c r="WIN64" s="68"/>
      <c r="WIR64" s="68"/>
      <c r="WIV64" s="68"/>
      <c r="WIZ64" s="68"/>
      <c r="WJD64" s="68"/>
      <c r="WJH64" s="68"/>
      <c r="WJL64" s="68"/>
      <c r="WJP64" s="68"/>
      <c r="WJT64" s="68"/>
      <c r="WJX64" s="68"/>
      <c r="WKB64" s="68"/>
      <c r="WKF64" s="68"/>
      <c r="WKJ64" s="68"/>
      <c r="WKN64" s="68"/>
      <c r="WKR64" s="68"/>
      <c r="WKV64" s="68"/>
      <c r="WKZ64" s="68"/>
      <c r="WLD64" s="68"/>
      <c r="WLH64" s="68"/>
      <c r="WLL64" s="68"/>
      <c r="WLP64" s="68"/>
      <c r="WLT64" s="68"/>
      <c r="WLX64" s="68"/>
      <c r="WMB64" s="68"/>
      <c r="WMF64" s="68"/>
      <c r="WMJ64" s="68"/>
      <c r="WMN64" s="68"/>
      <c r="WMR64" s="68"/>
      <c r="WMV64" s="68"/>
      <c r="WMZ64" s="68"/>
      <c r="WND64" s="68"/>
      <c r="WNH64" s="68"/>
      <c r="WNL64" s="68"/>
      <c r="WNP64" s="68"/>
      <c r="WNT64" s="68"/>
      <c r="WNX64" s="68"/>
      <c r="WOB64" s="68"/>
      <c r="WOF64" s="68"/>
      <c r="WOJ64" s="68"/>
      <c r="WON64" s="68"/>
      <c r="WOR64" s="68"/>
      <c r="WOV64" s="68"/>
      <c r="WOZ64" s="68"/>
      <c r="WPD64" s="68"/>
      <c r="WPH64" s="68"/>
      <c r="WPL64" s="68"/>
      <c r="WPP64" s="68"/>
      <c r="WPT64" s="68"/>
      <c r="WPX64" s="68"/>
      <c r="WQB64" s="68"/>
      <c r="WQF64" s="68"/>
      <c r="WQJ64" s="68"/>
      <c r="WQN64" s="68"/>
      <c r="WQR64" s="68"/>
      <c r="WQV64" s="68"/>
      <c r="WQZ64" s="68"/>
      <c r="WRD64" s="68"/>
      <c r="WRH64" s="68"/>
      <c r="WRL64" s="68"/>
      <c r="WRP64" s="68"/>
      <c r="WRT64" s="68"/>
      <c r="WRX64" s="68"/>
      <c r="WSB64" s="68"/>
      <c r="WSF64" s="68"/>
      <c r="WSJ64" s="68"/>
      <c r="WSN64" s="68"/>
      <c r="WSR64" s="68"/>
      <c r="WSV64" s="68"/>
      <c r="WSZ64" s="68"/>
      <c r="WTD64" s="68"/>
      <c r="WTH64" s="68"/>
      <c r="WTL64" s="68"/>
      <c r="WTP64" s="68"/>
      <c r="WTT64" s="68"/>
      <c r="WTX64" s="68"/>
      <c r="WUB64" s="68"/>
      <c r="WUF64" s="68"/>
      <c r="WUJ64" s="68"/>
      <c r="WUN64" s="68"/>
      <c r="WUR64" s="68"/>
      <c r="WUV64" s="68"/>
      <c r="WUZ64" s="68"/>
      <c r="WVD64" s="68"/>
      <c r="WVH64" s="68"/>
      <c r="WVL64" s="68"/>
      <c r="WVP64" s="68"/>
      <c r="WVT64" s="68"/>
      <c r="WVX64" s="68"/>
      <c r="WWB64" s="68"/>
      <c r="WWF64" s="68"/>
      <c r="WWJ64" s="68"/>
      <c r="WWN64" s="68"/>
      <c r="WWR64" s="68"/>
      <c r="WWV64" s="68"/>
      <c r="WWZ64" s="68"/>
      <c r="WXD64" s="68"/>
      <c r="WXH64" s="68"/>
      <c r="WXL64" s="68"/>
      <c r="WXP64" s="68"/>
      <c r="WXT64" s="68"/>
      <c r="WXX64" s="68"/>
      <c r="WYB64" s="68"/>
      <c r="WYF64" s="68"/>
      <c r="WYJ64" s="68"/>
      <c r="WYN64" s="68"/>
      <c r="WYR64" s="68"/>
      <c r="WYV64" s="68"/>
      <c r="WYZ64" s="68"/>
      <c r="WZD64" s="68"/>
      <c r="WZH64" s="68"/>
      <c r="WZL64" s="68"/>
      <c r="WZP64" s="68"/>
      <c r="WZT64" s="68"/>
      <c r="WZX64" s="68"/>
      <c r="XAB64" s="68"/>
      <c r="XAF64" s="68"/>
      <c r="XAJ64" s="68"/>
      <c r="XAN64" s="68"/>
      <c r="XAR64" s="68"/>
      <c r="XAV64" s="68"/>
      <c r="XAZ64" s="68"/>
      <c r="XBD64" s="68"/>
      <c r="XBH64" s="68"/>
      <c r="XBL64" s="68"/>
      <c r="XBP64" s="68"/>
      <c r="XBT64" s="68"/>
      <c r="XBX64" s="68"/>
      <c r="XCB64" s="68"/>
      <c r="XCF64" s="68"/>
      <c r="XCJ64" s="68"/>
      <c r="XCN64" s="68"/>
      <c r="XCR64" s="68"/>
      <c r="XCV64" s="68"/>
      <c r="XCZ64" s="68"/>
      <c r="XDD64" s="68"/>
      <c r="XDH64" s="68"/>
      <c r="XDL64" s="68"/>
      <c r="XDP64" s="68"/>
      <c r="XDT64" s="68"/>
      <c r="XDX64" s="68"/>
      <c r="XEB64" s="68"/>
      <c r="XEF64" s="68"/>
    </row>
    <row r="65" spans="1:1024 1028:2048 2052:3072 3076:4096 4100:5120 5124:6144 6148:7168 7172:8192 8196:9216 9220:10240 10244:11264 11268:12288 12292:13312 13316:14336 14340:15360 15364:16360" s="68" customFormat="1">
      <c r="A65" s="62"/>
    </row>
    <row r="66" spans="1:1024 1028:2048 2052:3072 3076:4096 4100:5120 5124:6144 6148:7168 7172:8192 8196:9216 9220:10240 10244:11264 11268:12288 12292:13312 13316:14336 14340:15360 15364:16360" s="68" customFormat="1"/>
    <row r="67" spans="1:1024 1028:2048 2052:3072 3076:4096 4100:5120 5124:6144 6148:7168 7172:8192 8196:9216 9220:10240 10244:11264 11268:12288 12292:13312 13316:14336 14340:15360 15364:16360" s="81" customFormat="1">
      <c r="A67" s="68"/>
      <c r="E67" s="68"/>
      <c r="H67" s="68"/>
      <c r="L67" s="68"/>
      <c r="P67" s="68"/>
      <c r="T67" s="68"/>
      <c r="X67" s="68"/>
      <c r="AB67" s="68"/>
      <c r="AF67" s="68"/>
      <c r="AJ67" s="68"/>
      <c r="AN67" s="68"/>
      <c r="AR67" s="68"/>
      <c r="AV67" s="68"/>
      <c r="AZ67" s="68"/>
      <c r="BD67" s="68"/>
      <c r="BH67" s="68"/>
      <c r="BL67" s="68"/>
      <c r="BP67" s="68"/>
      <c r="BT67" s="68"/>
      <c r="BX67" s="68"/>
      <c r="CB67" s="68"/>
      <c r="CF67" s="68"/>
      <c r="CJ67" s="68"/>
      <c r="CN67" s="68"/>
      <c r="CR67" s="68"/>
      <c r="CV67" s="68"/>
      <c r="CZ67" s="68"/>
      <c r="DD67" s="68"/>
      <c r="DH67" s="68"/>
      <c r="DL67" s="68"/>
      <c r="DP67" s="68"/>
      <c r="DT67" s="68"/>
      <c r="DX67" s="68"/>
      <c r="EB67" s="68"/>
      <c r="EF67" s="68"/>
      <c r="EJ67" s="68"/>
      <c r="EN67" s="68"/>
      <c r="ER67" s="68"/>
      <c r="EV67" s="68"/>
      <c r="EZ67" s="68"/>
      <c r="FD67" s="68"/>
      <c r="FH67" s="68"/>
      <c r="FL67" s="68"/>
      <c r="FP67" s="68"/>
      <c r="FT67" s="68"/>
      <c r="FX67" s="68"/>
      <c r="GB67" s="68"/>
      <c r="GF67" s="68"/>
      <c r="GJ67" s="68"/>
      <c r="GN67" s="68"/>
      <c r="GR67" s="68"/>
      <c r="GV67" s="68"/>
      <c r="GZ67" s="68"/>
      <c r="HD67" s="68"/>
      <c r="HH67" s="68"/>
      <c r="HL67" s="68"/>
      <c r="HP67" s="68"/>
      <c r="HT67" s="68"/>
      <c r="HX67" s="68"/>
      <c r="IB67" s="68"/>
      <c r="IF67" s="68"/>
      <c r="IJ67" s="68"/>
      <c r="IN67" s="68"/>
      <c r="IR67" s="68"/>
      <c r="IV67" s="68"/>
      <c r="IZ67" s="68"/>
      <c r="JD67" s="68"/>
      <c r="JH67" s="68"/>
      <c r="JL67" s="68"/>
      <c r="JP67" s="68"/>
      <c r="JT67" s="68"/>
      <c r="JX67" s="68"/>
      <c r="KB67" s="68"/>
      <c r="KF67" s="68"/>
      <c r="KJ67" s="68"/>
      <c r="KN67" s="68"/>
      <c r="KR67" s="68"/>
      <c r="KV67" s="68"/>
      <c r="KZ67" s="68"/>
      <c r="LD67" s="68"/>
      <c r="LH67" s="68"/>
      <c r="LL67" s="68"/>
      <c r="LP67" s="68"/>
      <c r="LT67" s="68"/>
      <c r="LX67" s="68"/>
      <c r="MB67" s="68"/>
      <c r="MF67" s="68"/>
      <c r="MJ67" s="68"/>
      <c r="MN67" s="68"/>
      <c r="MR67" s="68"/>
      <c r="MV67" s="68"/>
      <c r="MZ67" s="68"/>
      <c r="ND67" s="68"/>
      <c r="NH67" s="68"/>
      <c r="NL67" s="68"/>
      <c r="NP67" s="68"/>
      <c r="NT67" s="68"/>
      <c r="NX67" s="68"/>
      <c r="OB67" s="68"/>
      <c r="OF67" s="68"/>
      <c r="OJ67" s="68"/>
      <c r="ON67" s="68"/>
      <c r="OR67" s="68"/>
      <c r="OV67" s="68"/>
      <c r="OZ67" s="68"/>
      <c r="PD67" s="68"/>
      <c r="PH67" s="68"/>
      <c r="PL67" s="68"/>
      <c r="PP67" s="68"/>
      <c r="PT67" s="68"/>
      <c r="PX67" s="68"/>
      <c r="QB67" s="68"/>
      <c r="QF67" s="68"/>
      <c r="QJ67" s="68"/>
      <c r="QN67" s="68"/>
      <c r="QR67" s="68"/>
      <c r="QV67" s="68"/>
      <c r="QZ67" s="68"/>
      <c r="RD67" s="68"/>
      <c r="RH67" s="68"/>
      <c r="RL67" s="68"/>
      <c r="RP67" s="68"/>
      <c r="RT67" s="68"/>
      <c r="RX67" s="68"/>
      <c r="SB67" s="68"/>
      <c r="SF67" s="68"/>
      <c r="SJ67" s="68"/>
      <c r="SN67" s="68"/>
      <c r="SR67" s="68"/>
      <c r="SV67" s="68"/>
      <c r="SZ67" s="68"/>
      <c r="TD67" s="68"/>
      <c r="TH67" s="68"/>
      <c r="TL67" s="68"/>
      <c r="TP67" s="68"/>
      <c r="TT67" s="68"/>
      <c r="TX67" s="68"/>
      <c r="UB67" s="68"/>
      <c r="UF67" s="68"/>
      <c r="UJ67" s="68"/>
      <c r="UN67" s="68"/>
      <c r="UR67" s="68"/>
      <c r="UV67" s="68"/>
      <c r="UZ67" s="68"/>
      <c r="VD67" s="68"/>
      <c r="VH67" s="68"/>
      <c r="VL67" s="68"/>
      <c r="VP67" s="68"/>
      <c r="VT67" s="68"/>
      <c r="VX67" s="68"/>
      <c r="WB67" s="68"/>
      <c r="WF67" s="68"/>
      <c r="WJ67" s="68"/>
      <c r="WN67" s="68"/>
      <c r="WR67" s="68"/>
      <c r="WV67" s="68"/>
      <c r="WZ67" s="68"/>
      <c r="XD67" s="68"/>
      <c r="XH67" s="68"/>
      <c r="XL67" s="68"/>
      <c r="XP67" s="68"/>
      <c r="XT67" s="68"/>
      <c r="XX67" s="68"/>
      <c r="YB67" s="68"/>
      <c r="YF67" s="68"/>
      <c r="YJ67" s="68"/>
      <c r="YN67" s="68"/>
      <c r="YR67" s="68"/>
      <c r="YV67" s="68"/>
      <c r="YZ67" s="68"/>
      <c r="ZD67" s="68"/>
      <c r="ZH67" s="68"/>
      <c r="ZL67" s="68"/>
      <c r="ZP67" s="68"/>
      <c r="ZT67" s="68"/>
      <c r="ZX67" s="68"/>
      <c r="AAB67" s="68"/>
      <c r="AAF67" s="68"/>
      <c r="AAJ67" s="68"/>
      <c r="AAN67" s="68"/>
      <c r="AAR67" s="68"/>
      <c r="AAV67" s="68"/>
      <c r="AAZ67" s="68"/>
      <c r="ABD67" s="68"/>
      <c r="ABH67" s="68"/>
      <c r="ABL67" s="68"/>
      <c r="ABP67" s="68"/>
      <c r="ABT67" s="68"/>
      <c r="ABX67" s="68"/>
      <c r="ACB67" s="68"/>
      <c r="ACF67" s="68"/>
      <c r="ACJ67" s="68"/>
      <c r="ACN67" s="68"/>
      <c r="ACR67" s="68"/>
      <c r="ACV67" s="68"/>
      <c r="ACZ67" s="68"/>
      <c r="ADD67" s="68"/>
      <c r="ADH67" s="68"/>
      <c r="ADL67" s="68"/>
      <c r="ADP67" s="68"/>
      <c r="ADT67" s="68"/>
      <c r="ADX67" s="68"/>
      <c r="AEB67" s="68"/>
      <c r="AEF67" s="68"/>
      <c r="AEJ67" s="68"/>
      <c r="AEN67" s="68"/>
      <c r="AER67" s="68"/>
      <c r="AEV67" s="68"/>
      <c r="AEZ67" s="68"/>
      <c r="AFD67" s="68"/>
      <c r="AFH67" s="68"/>
      <c r="AFL67" s="68"/>
      <c r="AFP67" s="68"/>
      <c r="AFT67" s="68"/>
      <c r="AFX67" s="68"/>
      <c r="AGB67" s="68"/>
      <c r="AGF67" s="68"/>
      <c r="AGJ67" s="68"/>
      <c r="AGN67" s="68"/>
      <c r="AGR67" s="68"/>
      <c r="AGV67" s="68"/>
      <c r="AGZ67" s="68"/>
      <c r="AHD67" s="68"/>
      <c r="AHH67" s="68"/>
      <c r="AHL67" s="68"/>
      <c r="AHP67" s="68"/>
      <c r="AHT67" s="68"/>
      <c r="AHX67" s="68"/>
      <c r="AIB67" s="68"/>
      <c r="AIF67" s="68"/>
      <c r="AIJ67" s="68"/>
      <c r="AIN67" s="68"/>
      <c r="AIR67" s="68"/>
      <c r="AIV67" s="68"/>
      <c r="AIZ67" s="68"/>
      <c r="AJD67" s="68"/>
      <c r="AJH67" s="68"/>
      <c r="AJL67" s="68"/>
      <c r="AJP67" s="68"/>
      <c r="AJT67" s="68"/>
      <c r="AJX67" s="68"/>
      <c r="AKB67" s="68"/>
      <c r="AKF67" s="68"/>
      <c r="AKJ67" s="68"/>
      <c r="AKN67" s="68"/>
      <c r="AKR67" s="68"/>
      <c r="AKV67" s="68"/>
      <c r="AKZ67" s="68"/>
      <c r="ALD67" s="68"/>
      <c r="ALH67" s="68"/>
      <c r="ALL67" s="68"/>
      <c r="ALP67" s="68"/>
      <c r="ALT67" s="68"/>
      <c r="ALX67" s="68"/>
      <c r="AMB67" s="68"/>
      <c r="AMF67" s="68"/>
      <c r="AMJ67" s="68"/>
      <c r="AMN67" s="68"/>
      <c r="AMR67" s="68"/>
      <c r="AMV67" s="68"/>
      <c r="AMZ67" s="68"/>
      <c r="AND67" s="68"/>
      <c r="ANH67" s="68"/>
      <c r="ANL67" s="68"/>
      <c r="ANP67" s="68"/>
      <c r="ANT67" s="68"/>
      <c r="ANX67" s="68"/>
      <c r="AOB67" s="68"/>
      <c r="AOF67" s="68"/>
      <c r="AOJ67" s="68"/>
      <c r="AON67" s="68"/>
      <c r="AOR67" s="68"/>
      <c r="AOV67" s="68"/>
      <c r="AOZ67" s="68"/>
      <c r="APD67" s="68"/>
      <c r="APH67" s="68"/>
      <c r="APL67" s="68"/>
      <c r="APP67" s="68"/>
      <c r="APT67" s="68"/>
      <c r="APX67" s="68"/>
      <c r="AQB67" s="68"/>
      <c r="AQF67" s="68"/>
      <c r="AQJ67" s="68"/>
      <c r="AQN67" s="68"/>
      <c r="AQR67" s="68"/>
      <c r="AQV67" s="68"/>
      <c r="AQZ67" s="68"/>
      <c r="ARD67" s="68"/>
      <c r="ARH67" s="68"/>
      <c r="ARL67" s="68"/>
      <c r="ARP67" s="68"/>
      <c r="ART67" s="68"/>
      <c r="ARX67" s="68"/>
      <c r="ASB67" s="68"/>
      <c r="ASF67" s="68"/>
      <c r="ASJ67" s="68"/>
      <c r="ASN67" s="68"/>
      <c r="ASR67" s="68"/>
      <c r="ASV67" s="68"/>
      <c r="ASZ67" s="68"/>
      <c r="ATD67" s="68"/>
      <c r="ATH67" s="68"/>
      <c r="ATL67" s="68"/>
      <c r="ATP67" s="68"/>
      <c r="ATT67" s="68"/>
      <c r="ATX67" s="68"/>
      <c r="AUB67" s="68"/>
      <c r="AUF67" s="68"/>
      <c r="AUJ67" s="68"/>
      <c r="AUN67" s="68"/>
      <c r="AUR67" s="68"/>
      <c r="AUV67" s="68"/>
      <c r="AUZ67" s="68"/>
      <c r="AVD67" s="68"/>
      <c r="AVH67" s="68"/>
      <c r="AVL67" s="68"/>
      <c r="AVP67" s="68"/>
      <c r="AVT67" s="68"/>
      <c r="AVX67" s="68"/>
      <c r="AWB67" s="68"/>
      <c r="AWF67" s="68"/>
      <c r="AWJ67" s="68"/>
      <c r="AWN67" s="68"/>
      <c r="AWR67" s="68"/>
      <c r="AWV67" s="68"/>
      <c r="AWZ67" s="68"/>
      <c r="AXD67" s="68"/>
      <c r="AXH67" s="68"/>
      <c r="AXL67" s="68"/>
      <c r="AXP67" s="68"/>
      <c r="AXT67" s="68"/>
      <c r="AXX67" s="68"/>
      <c r="AYB67" s="68"/>
      <c r="AYF67" s="68"/>
      <c r="AYJ67" s="68"/>
      <c r="AYN67" s="68"/>
      <c r="AYR67" s="68"/>
      <c r="AYV67" s="68"/>
      <c r="AYZ67" s="68"/>
      <c r="AZD67" s="68"/>
      <c r="AZH67" s="68"/>
      <c r="AZL67" s="68"/>
      <c r="AZP67" s="68"/>
      <c r="AZT67" s="68"/>
      <c r="AZX67" s="68"/>
      <c r="BAB67" s="68"/>
      <c r="BAF67" s="68"/>
      <c r="BAJ67" s="68"/>
      <c r="BAN67" s="68"/>
      <c r="BAR67" s="68"/>
      <c r="BAV67" s="68"/>
      <c r="BAZ67" s="68"/>
      <c r="BBD67" s="68"/>
      <c r="BBH67" s="68"/>
      <c r="BBL67" s="68"/>
      <c r="BBP67" s="68"/>
      <c r="BBT67" s="68"/>
      <c r="BBX67" s="68"/>
      <c r="BCB67" s="68"/>
      <c r="BCF67" s="68"/>
      <c r="BCJ67" s="68"/>
      <c r="BCN67" s="68"/>
      <c r="BCR67" s="68"/>
      <c r="BCV67" s="68"/>
      <c r="BCZ67" s="68"/>
      <c r="BDD67" s="68"/>
      <c r="BDH67" s="68"/>
      <c r="BDL67" s="68"/>
      <c r="BDP67" s="68"/>
      <c r="BDT67" s="68"/>
      <c r="BDX67" s="68"/>
      <c r="BEB67" s="68"/>
      <c r="BEF67" s="68"/>
      <c r="BEJ67" s="68"/>
      <c r="BEN67" s="68"/>
      <c r="BER67" s="68"/>
      <c r="BEV67" s="68"/>
      <c r="BEZ67" s="68"/>
      <c r="BFD67" s="68"/>
      <c r="BFH67" s="68"/>
      <c r="BFL67" s="68"/>
      <c r="BFP67" s="68"/>
      <c r="BFT67" s="68"/>
      <c r="BFX67" s="68"/>
      <c r="BGB67" s="68"/>
      <c r="BGF67" s="68"/>
      <c r="BGJ67" s="68"/>
      <c r="BGN67" s="68"/>
      <c r="BGR67" s="68"/>
      <c r="BGV67" s="68"/>
      <c r="BGZ67" s="68"/>
      <c r="BHD67" s="68"/>
      <c r="BHH67" s="68"/>
      <c r="BHL67" s="68"/>
      <c r="BHP67" s="68"/>
      <c r="BHT67" s="68"/>
      <c r="BHX67" s="68"/>
      <c r="BIB67" s="68"/>
      <c r="BIF67" s="68"/>
      <c r="BIJ67" s="68"/>
      <c r="BIN67" s="68"/>
      <c r="BIR67" s="68"/>
      <c r="BIV67" s="68"/>
      <c r="BIZ67" s="68"/>
      <c r="BJD67" s="68"/>
      <c r="BJH67" s="68"/>
      <c r="BJL67" s="68"/>
      <c r="BJP67" s="68"/>
      <c r="BJT67" s="68"/>
      <c r="BJX67" s="68"/>
      <c r="BKB67" s="68"/>
      <c r="BKF67" s="68"/>
      <c r="BKJ67" s="68"/>
      <c r="BKN67" s="68"/>
      <c r="BKR67" s="68"/>
      <c r="BKV67" s="68"/>
      <c r="BKZ67" s="68"/>
      <c r="BLD67" s="68"/>
      <c r="BLH67" s="68"/>
      <c r="BLL67" s="68"/>
      <c r="BLP67" s="68"/>
      <c r="BLT67" s="68"/>
      <c r="BLX67" s="68"/>
      <c r="BMB67" s="68"/>
      <c r="BMF67" s="68"/>
      <c r="BMJ67" s="68"/>
      <c r="BMN67" s="68"/>
      <c r="BMR67" s="68"/>
      <c r="BMV67" s="68"/>
      <c r="BMZ67" s="68"/>
      <c r="BND67" s="68"/>
      <c r="BNH67" s="68"/>
      <c r="BNL67" s="68"/>
      <c r="BNP67" s="68"/>
      <c r="BNT67" s="68"/>
      <c r="BNX67" s="68"/>
      <c r="BOB67" s="68"/>
      <c r="BOF67" s="68"/>
      <c r="BOJ67" s="68"/>
      <c r="BON67" s="68"/>
      <c r="BOR67" s="68"/>
      <c r="BOV67" s="68"/>
      <c r="BOZ67" s="68"/>
      <c r="BPD67" s="68"/>
      <c r="BPH67" s="68"/>
      <c r="BPL67" s="68"/>
      <c r="BPP67" s="68"/>
      <c r="BPT67" s="68"/>
      <c r="BPX67" s="68"/>
      <c r="BQB67" s="68"/>
      <c r="BQF67" s="68"/>
      <c r="BQJ67" s="68"/>
      <c r="BQN67" s="68"/>
      <c r="BQR67" s="68"/>
      <c r="BQV67" s="68"/>
      <c r="BQZ67" s="68"/>
      <c r="BRD67" s="68"/>
      <c r="BRH67" s="68"/>
      <c r="BRL67" s="68"/>
      <c r="BRP67" s="68"/>
      <c r="BRT67" s="68"/>
      <c r="BRX67" s="68"/>
      <c r="BSB67" s="68"/>
      <c r="BSF67" s="68"/>
      <c r="BSJ67" s="68"/>
      <c r="BSN67" s="68"/>
      <c r="BSR67" s="68"/>
      <c r="BSV67" s="68"/>
      <c r="BSZ67" s="68"/>
      <c r="BTD67" s="68"/>
      <c r="BTH67" s="68"/>
      <c r="BTL67" s="68"/>
      <c r="BTP67" s="68"/>
      <c r="BTT67" s="68"/>
      <c r="BTX67" s="68"/>
      <c r="BUB67" s="68"/>
      <c r="BUF67" s="68"/>
      <c r="BUJ67" s="68"/>
      <c r="BUN67" s="68"/>
      <c r="BUR67" s="68"/>
      <c r="BUV67" s="68"/>
      <c r="BUZ67" s="68"/>
      <c r="BVD67" s="68"/>
      <c r="BVH67" s="68"/>
      <c r="BVL67" s="68"/>
      <c r="BVP67" s="68"/>
      <c r="BVT67" s="68"/>
      <c r="BVX67" s="68"/>
      <c r="BWB67" s="68"/>
      <c r="BWF67" s="68"/>
      <c r="BWJ67" s="68"/>
      <c r="BWN67" s="68"/>
      <c r="BWR67" s="68"/>
      <c r="BWV67" s="68"/>
      <c r="BWZ67" s="68"/>
      <c r="BXD67" s="68"/>
      <c r="BXH67" s="68"/>
      <c r="BXL67" s="68"/>
      <c r="BXP67" s="68"/>
      <c r="BXT67" s="68"/>
      <c r="BXX67" s="68"/>
      <c r="BYB67" s="68"/>
      <c r="BYF67" s="68"/>
      <c r="BYJ67" s="68"/>
      <c r="BYN67" s="68"/>
      <c r="BYR67" s="68"/>
      <c r="BYV67" s="68"/>
      <c r="BYZ67" s="68"/>
      <c r="BZD67" s="68"/>
      <c r="BZH67" s="68"/>
      <c r="BZL67" s="68"/>
      <c r="BZP67" s="68"/>
      <c r="BZT67" s="68"/>
      <c r="BZX67" s="68"/>
      <c r="CAB67" s="68"/>
      <c r="CAF67" s="68"/>
      <c r="CAJ67" s="68"/>
      <c r="CAN67" s="68"/>
      <c r="CAR67" s="68"/>
      <c r="CAV67" s="68"/>
      <c r="CAZ67" s="68"/>
      <c r="CBD67" s="68"/>
      <c r="CBH67" s="68"/>
      <c r="CBL67" s="68"/>
      <c r="CBP67" s="68"/>
      <c r="CBT67" s="68"/>
      <c r="CBX67" s="68"/>
      <c r="CCB67" s="68"/>
      <c r="CCF67" s="68"/>
      <c r="CCJ67" s="68"/>
      <c r="CCN67" s="68"/>
      <c r="CCR67" s="68"/>
      <c r="CCV67" s="68"/>
      <c r="CCZ67" s="68"/>
      <c r="CDD67" s="68"/>
      <c r="CDH67" s="68"/>
      <c r="CDL67" s="68"/>
      <c r="CDP67" s="68"/>
      <c r="CDT67" s="68"/>
      <c r="CDX67" s="68"/>
      <c r="CEB67" s="68"/>
      <c r="CEF67" s="68"/>
      <c r="CEJ67" s="68"/>
      <c r="CEN67" s="68"/>
      <c r="CER67" s="68"/>
      <c r="CEV67" s="68"/>
      <c r="CEZ67" s="68"/>
      <c r="CFD67" s="68"/>
      <c r="CFH67" s="68"/>
      <c r="CFL67" s="68"/>
      <c r="CFP67" s="68"/>
      <c r="CFT67" s="68"/>
      <c r="CFX67" s="68"/>
      <c r="CGB67" s="68"/>
      <c r="CGF67" s="68"/>
      <c r="CGJ67" s="68"/>
      <c r="CGN67" s="68"/>
      <c r="CGR67" s="68"/>
      <c r="CGV67" s="68"/>
      <c r="CGZ67" s="68"/>
      <c r="CHD67" s="68"/>
      <c r="CHH67" s="68"/>
      <c r="CHL67" s="68"/>
      <c r="CHP67" s="68"/>
      <c r="CHT67" s="68"/>
      <c r="CHX67" s="68"/>
      <c r="CIB67" s="68"/>
      <c r="CIF67" s="68"/>
      <c r="CIJ67" s="68"/>
      <c r="CIN67" s="68"/>
      <c r="CIR67" s="68"/>
      <c r="CIV67" s="68"/>
      <c r="CIZ67" s="68"/>
      <c r="CJD67" s="68"/>
      <c r="CJH67" s="68"/>
      <c r="CJL67" s="68"/>
      <c r="CJP67" s="68"/>
      <c r="CJT67" s="68"/>
      <c r="CJX67" s="68"/>
      <c r="CKB67" s="68"/>
      <c r="CKF67" s="68"/>
      <c r="CKJ67" s="68"/>
      <c r="CKN67" s="68"/>
      <c r="CKR67" s="68"/>
      <c r="CKV67" s="68"/>
      <c r="CKZ67" s="68"/>
      <c r="CLD67" s="68"/>
      <c r="CLH67" s="68"/>
      <c r="CLL67" s="68"/>
      <c r="CLP67" s="68"/>
      <c r="CLT67" s="68"/>
      <c r="CLX67" s="68"/>
      <c r="CMB67" s="68"/>
      <c r="CMF67" s="68"/>
      <c r="CMJ67" s="68"/>
      <c r="CMN67" s="68"/>
      <c r="CMR67" s="68"/>
      <c r="CMV67" s="68"/>
      <c r="CMZ67" s="68"/>
      <c r="CND67" s="68"/>
      <c r="CNH67" s="68"/>
      <c r="CNL67" s="68"/>
      <c r="CNP67" s="68"/>
      <c r="CNT67" s="68"/>
      <c r="CNX67" s="68"/>
      <c r="COB67" s="68"/>
      <c r="COF67" s="68"/>
      <c r="COJ67" s="68"/>
      <c r="CON67" s="68"/>
      <c r="COR67" s="68"/>
      <c r="COV67" s="68"/>
      <c r="COZ67" s="68"/>
      <c r="CPD67" s="68"/>
      <c r="CPH67" s="68"/>
      <c r="CPL67" s="68"/>
      <c r="CPP67" s="68"/>
      <c r="CPT67" s="68"/>
      <c r="CPX67" s="68"/>
      <c r="CQB67" s="68"/>
      <c r="CQF67" s="68"/>
      <c r="CQJ67" s="68"/>
      <c r="CQN67" s="68"/>
      <c r="CQR67" s="68"/>
      <c r="CQV67" s="68"/>
      <c r="CQZ67" s="68"/>
      <c r="CRD67" s="68"/>
      <c r="CRH67" s="68"/>
      <c r="CRL67" s="68"/>
      <c r="CRP67" s="68"/>
      <c r="CRT67" s="68"/>
      <c r="CRX67" s="68"/>
      <c r="CSB67" s="68"/>
      <c r="CSF67" s="68"/>
      <c r="CSJ67" s="68"/>
      <c r="CSN67" s="68"/>
      <c r="CSR67" s="68"/>
      <c r="CSV67" s="68"/>
      <c r="CSZ67" s="68"/>
      <c r="CTD67" s="68"/>
      <c r="CTH67" s="68"/>
      <c r="CTL67" s="68"/>
      <c r="CTP67" s="68"/>
      <c r="CTT67" s="68"/>
      <c r="CTX67" s="68"/>
      <c r="CUB67" s="68"/>
      <c r="CUF67" s="68"/>
      <c r="CUJ67" s="68"/>
      <c r="CUN67" s="68"/>
      <c r="CUR67" s="68"/>
      <c r="CUV67" s="68"/>
      <c r="CUZ67" s="68"/>
      <c r="CVD67" s="68"/>
      <c r="CVH67" s="68"/>
      <c r="CVL67" s="68"/>
      <c r="CVP67" s="68"/>
      <c r="CVT67" s="68"/>
      <c r="CVX67" s="68"/>
      <c r="CWB67" s="68"/>
      <c r="CWF67" s="68"/>
      <c r="CWJ67" s="68"/>
      <c r="CWN67" s="68"/>
      <c r="CWR67" s="68"/>
      <c r="CWV67" s="68"/>
      <c r="CWZ67" s="68"/>
      <c r="CXD67" s="68"/>
      <c r="CXH67" s="68"/>
      <c r="CXL67" s="68"/>
      <c r="CXP67" s="68"/>
      <c r="CXT67" s="68"/>
      <c r="CXX67" s="68"/>
      <c r="CYB67" s="68"/>
      <c r="CYF67" s="68"/>
      <c r="CYJ67" s="68"/>
      <c r="CYN67" s="68"/>
      <c r="CYR67" s="68"/>
      <c r="CYV67" s="68"/>
      <c r="CYZ67" s="68"/>
      <c r="CZD67" s="68"/>
      <c r="CZH67" s="68"/>
      <c r="CZL67" s="68"/>
      <c r="CZP67" s="68"/>
      <c r="CZT67" s="68"/>
      <c r="CZX67" s="68"/>
      <c r="DAB67" s="68"/>
      <c r="DAF67" s="68"/>
      <c r="DAJ67" s="68"/>
      <c r="DAN67" s="68"/>
      <c r="DAR67" s="68"/>
      <c r="DAV67" s="68"/>
      <c r="DAZ67" s="68"/>
      <c r="DBD67" s="68"/>
      <c r="DBH67" s="68"/>
      <c r="DBL67" s="68"/>
      <c r="DBP67" s="68"/>
      <c r="DBT67" s="68"/>
      <c r="DBX67" s="68"/>
      <c r="DCB67" s="68"/>
      <c r="DCF67" s="68"/>
      <c r="DCJ67" s="68"/>
      <c r="DCN67" s="68"/>
      <c r="DCR67" s="68"/>
      <c r="DCV67" s="68"/>
      <c r="DCZ67" s="68"/>
      <c r="DDD67" s="68"/>
      <c r="DDH67" s="68"/>
      <c r="DDL67" s="68"/>
      <c r="DDP67" s="68"/>
      <c r="DDT67" s="68"/>
      <c r="DDX67" s="68"/>
      <c r="DEB67" s="68"/>
      <c r="DEF67" s="68"/>
      <c r="DEJ67" s="68"/>
      <c r="DEN67" s="68"/>
      <c r="DER67" s="68"/>
      <c r="DEV67" s="68"/>
      <c r="DEZ67" s="68"/>
      <c r="DFD67" s="68"/>
      <c r="DFH67" s="68"/>
      <c r="DFL67" s="68"/>
      <c r="DFP67" s="68"/>
      <c r="DFT67" s="68"/>
      <c r="DFX67" s="68"/>
      <c r="DGB67" s="68"/>
      <c r="DGF67" s="68"/>
      <c r="DGJ67" s="68"/>
      <c r="DGN67" s="68"/>
      <c r="DGR67" s="68"/>
      <c r="DGV67" s="68"/>
      <c r="DGZ67" s="68"/>
      <c r="DHD67" s="68"/>
      <c r="DHH67" s="68"/>
      <c r="DHL67" s="68"/>
      <c r="DHP67" s="68"/>
      <c r="DHT67" s="68"/>
      <c r="DHX67" s="68"/>
      <c r="DIB67" s="68"/>
      <c r="DIF67" s="68"/>
      <c r="DIJ67" s="68"/>
      <c r="DIN67" s="68"/>
      <c r="DIR67" s="68"/>
      <c r="DIV67" s="68"/>
      <c r="DIZ67" s="68"/>
      <c r="DJD67" s="68"/>
      <c r="DJH67" s="68"/>
      <c r="DJL67" s="68"/>
      <c r="DJP67" s="68"/>
      <c r="DJT67" s="68"/>
      <c r="DJX67" s="68"/>
      <c r="DKB67" s="68"/>
      <c r="DKF67" s="68"/>
      <c r="DKJ67" s="68"/>
      <c r="DKN67" s="68"/>
      <c r="DKR67" s="68"/>
      <c r="DKV67" s="68"/>
      <c r="DKZ67" s="68"/>
      <c r="DLD67" s="68"/>
      <c r="DLH67" s="68"/>
      <c r="DLL67" s="68"/>
      <c r="DLP67" s="68"/>
      <c r="DLT67" s="68"/>
      <c r="DLX67" s="68"/>
      <c r="DMB67" s="68"/>
      <c r="DMF67" s="68"/>
      <c r="DMJ67" s="68"/>
      <c r="DMN67" s="68"/>
      <c r="DMR67" s="68"/>
      <c r="DMV67" s="68"/>
      <c r="DMZ67" s="68"/>
      <c r="DND67" s="68"/>
      <c r="DNH67" s="68"/>
      <c r="DNL67" s="68"/>
      <c r="DNP67" s="68"/>
      <c r="DNT67" s="68"/>
      <c r="DNX67" s="68"/>
      <c r="DOB67" s="68"/>
      <c r="DOF67" s="68"/>
      <c r="DOJ67" s="68"/>
      <c r="DON67" s="68"/>
      <c r="DOR67" s="68"/>
      <c r="DOV67" s="68"/>
      <c r="DOZ67" s="68"/>
      <c r="DPD67" s="68"/>
      <c r="DPH67" s="68"/>
      <c r="DPL67" s="68"/>
      <c r="DPP67" s="68"/>
      <c r="DPT67" s="68"/>
      <c r="DPX67" s="68"/>
      <c r="DQB67" s="68"/>
      <c r="DQF67" s="68"/>
      <c r="DQJ67" s="68"/>
      <c r="DQN67" s="68"/>
      <c r="DQR67" s="68"/>
      <c r="DQV67" s="68"/>
      <c r="DQZ67" s="68"/>
      <c r="DRD67" s="68"/>
      <c r="DRH67" s="68"/>
      <c r="DRL67" s="68"/>
      <c r="DRP67" s="68"/>
      <c r="DRT67" s="68"/>
      <c r="DRX67" s="68"/>
      <c r="DSB67" s="68"/>
      <c r="DSF67" s="68"/>
      <c r="DSJ67" s="68"/>
      <c r="DSN67" s="68"/>
      <c r="DSR67" s="68"/>
      <c r="DSV67" s="68"/>
      <c r="DSZ67" s="68"/>
      <c r="DTD67" s="68"/>
      <c r="DTH67" s="68"/>
      <c r="DTL67" s="68"/>
      <c r="DTP67" s="68"/>
      <c r="DTT67" s="68"/>
      <c r="DTX67" s="68"/>
      <c r="DUB67" s="68"/>
      <c r="DUF67" s="68"/>
      <c r="DUJ67" s="68"/>
      <c r="DUN67" s="68"/>
      <c r="DUR67" s="68"/>
      <c r="DUV67" s="68"/>
      <c r="DUZ67" s="68"/>
      <c r="DVD67" s="68"/>
      <c r="DVH67" s="68"/>
      <c r="DVL67" s="68"/>
      <c r="DVP67" s="68"/>
      <c r="DVT67" s="68"/>
      <c r="DVX67" s="68"/>
      <c r="DWB67" s="68"/>
      <c r="DWF67" s="68"/>
      <c r="DWJ67" s="68"/>
      <c r="DWN67" s="68"/>
      <c r="DWR67" s="68"/>
      <c r="DWV67" s="68"/>
      <c r="DWZ67" s="68"/>
      <c r="DXD67" s="68"/>
      <c r="DXH67" s="68"/>
      <c r="DXL67" s="68"/>
      <c r="DXP67" s="68"/>
      <c r="DXT67" s="68"/>
      <c r="DXX67" s="68"/>
      <c r="DYB67" s="68"/>
      <c r="DYF67" s="68"/>
      <c r="DYJ67" s="68"/>
      <c r="DYN67" s="68"/>
      <c r="DYR67" s="68"/>
      <c r="DYV67" s="68"/>
      <c r="DYZ67" s="68"/>
      <c r="DZD67" s="68"/>
      <c r="DZH67" s="68"/>
      <c r="DZL67" s="68"/>
      <c r="DZP67" s="68"/>
      <c r="DZT67" s="68"/>
      <c r="DZX67" s="68"/>
      <c r="EAB67" s="68"/>
      <c r="EAF67" s="68"/>
      <c r="EAJ67" s="68"/>
      <c r="EAN67" s="68"/>
      <c r="EAR67" s="68"/>
      <c r="EAV67" s="68"/>
      <c r="EAZ67" s="68"/>
      <c r="EBD67" s="68"/>
      <c r="EBH67" s="68"/>
      <c r="EBL67" s="68"/>
      <c r="EBP67" s="68"/>
      <c r="EBT67" s="68"/>
      <c r="EBX67" s="68"/>
      <c r="ECB67" s="68"/>
      <c r="ECF67" s="68"/>
      <c r="ECJ67" s="68"/>
      <c r="ECN67" s="68"/>
      <c r="ECR67" s="68"/>
      <c r="ECV67" s="68"/>
      <c r="ECZ67" s="68"/>
      <c r="EDD67" s="68"/>
      <c r="EDH67" s="68"/>
      <c r="EDL67" s="68"/>
      <c r="EDP67" s="68"/>
      <c r="EDT67" s="68"/>
      <c r="EDX67" s="68"/>
      <c r="EEB67" s="68"/>
      <c r="EEF67" s="68"/>
      <c r="EEJ67" s="68"/>
      <c r="EEN67" s="68"/>
      <c r="EER67" s="68"/>
      <c r="EEV67" s="68"/>
      <c r="EEZ67" s="68"/>
      <c r="EFD67" s="68"/>
      <c r="EFH67" s="68"/>
      <c r="EFL67" s="68"/>
      <c r="EFP67" s="68"/>
      <c r="EFT67" s="68"/>
      <c r="EFX67" s="68"/>
      <c r="EGB67" s="68"/>
      <c r="EGF67" s="68"/>
      <c r="EGJ67" s="68"/>
      <c r="EGN67" s="68"/>
      <c r="EGR67" s="68"/>
      <c r="EGV67" s="68"/>
      <c r="EGZ67" s="68"/>
      <c r="EHD67" s="68"/>
      <c r="EHH67" s="68"/>
      <c r="EHL67" s="68"/>
      <c r="EHP67" s="68"/>
      <c r="EHT67" s="68"/>
      <c r="EHX67" s="68"/>
      <c r="EIB67" s="68"/>
      <c r="EIF67" s="68"/>
      <c r="EIJ67" s="68"/>
      <c r="EIN67" s="68"/>
      <c r="EIR67" s="68"/>
      <c r="EIV67" s="68"/>
      <c r="EIZ67" s="68"/>
      <c r="EJD67" s="68"/>
      <c r="EJH67" s="68"/>
      <c r="EJL67" s="68"/>
      <c r="EJP67" s="68"/>
      <c r="EJT67" s="68"/>
      <c r="EJX67" s="68"/>
      <c r="EKB67" s="68"/>
      <c r="EKF67" s="68"/>
      <c r="EKJ67" s="68"/>
      <c r="EKN67" s="68"/>
      <c r="EKR67" s="68"/>
      <c r="EKV67" s="68"/>
      <c r="EKZ67" s="68"/>
      <c r="ELD67" s="68"/>
      <c r="ELH67" s="68"/>
      <c r="ELL67" s="68"/>
      <c r="ELP67" s="68"/>
      <c r="ELT67" s="68"/>
      <c r="ELX67" s="68"/>
      <c r="EMB67" s="68"/>
      <c r="EMF67" s="68"/>
      <c r="EMJ67" s="68"/>
      <c r="EMN67" s="68"/>
      <c r="EMR67" s="68"/>
      <c r="EMV67" s="68"/>
      <c r="EMZ67" s="68"/>
      <c r="END67" s="68"/>
      <c r="ENH67" s="68"/>
      <c r="ENL67" s="68"/>
      <c r="ENP67" s="68"/>
      <c r="ENT67" s="68"/>
      <c r="ENX67" s="68"/>
      <c r="EOB67" s="68"/>
      <c r="EOF67" s="68"/>
      <c r="EOJ67" s="68"/>
      <c r="EON67" s="68"/>
      <c r="EOR67" s="68"/>
      <c r="EOV67" s="68"/>
      <c r="EOZ67" s="68"/>
      <c r="EPD67" s="68"/>
      <c r="EPH67" s="68"/>
      <c r="EPL67" s="68"/>
      <c r="EPP67" s="68"/>
      <c r="EPT67" s="68"/>
      <c r="EPX67" s="68"/>
      <c r="EQB67" s="68"/>
      <c r="EQF67" s="68"/>
      <c r="EQJ67" s="68"/>
      <c r="EQN67" s="68"/>
      <c r="EQR67" s="68"/>
      <c r="EQV67" s="68"/>
      <c r="EQZ67" s="68"/>
      <c r="ERD67" s="68"/>
      <c r="ERH67" s="68"/>
      <c r="ERL67" s="68"/>
      <c r="ERP67" s="68"/>
      <c r="ERT67" s="68"/>
      <c r="ERX67" s="68"/>
      <c r="ESB67" s="68"/>
      <c r="ESF67" s="68"/>
      <c r="ESJ67" s="68"/>
      <c r="ESN67" s="68"/>
      <c r="ESR67" s="68"/>
      <c r="ESV67" s="68"/>
      <c r="ESZ67" s="68"/>
      <c r="ETD67" s="68"/>
      <c r="ETH67" s="68"/>
      <c r="ETL67" s="68"/>
      <c r="ETP67" s="68"/>
      <c r="ETT67" s="68"/>
      <c r="ETX67" s="68"/>
      <c r="EUB67" s="68"/>
      <c r="EUF67" s="68"/>
      <c r="EUJ67" s="68"/>
      <c r="EUN67" s="68"/>
      <c r="EUR67" s="68"/>
      <c r="EUV67" s="68"/>
      <c r="EUZ67" s="68"/>
      <c r="EVD67" s="68"/>
      <c r="EVH67" s="68"/>
      <c r="EVL67" s="68"/>
      <c r="EVP67" s="68"/>
      <c r="EVT67" s="68"/>
      <c r="EVX67" s="68"/>
      <c r="EWB67" s="68"/>
      <c r="EWF67" s="68"/>
      <c r="EWJ67" s="68"/>
      <c r="EWN67" s="68"/>
      <c r="EWR67" s="68"/>
      <c r="EWV67" s="68"/>
      <c r="EWZ67" s="68"/>
      <c r="EXD67" s="68"/>
      <c r="EXH67" s="68"/>
      <c r="EXL67" s="68"/>
      <c r="EXP67" s="68"/>
      <c r="EXT67" s="68"/>
      <c r="EXX67" s="68"/>
      <c r="EYB67" s="68"/>
      <c r="EYF67" s="68"/>
      <c r="EYJ67" s="68"/>
      <c r="EYN67" s="68"/>
      <c r="EYR67" s="68"/>
      <c r="EYV67" s="68"/>
      <c r="EYZ67" s="68"/>
      <c r="EZD67" s="68"/>
      <c r="EZH67" s="68"/>
      <c r="EZL67" s="68"/>
      <c r="EZP67" s="68"/>
      <c r="EZT67" s="68"/>
      <c r="EZX67" s="68"/>
      <c r="FAB67" s="68"/>
      <c r="FAF67" s="68"/>
      <c r="FAJ67" s="68"/>
      <c r="FAN67" s="68"/>
      <c r="FAR67" s="68"/>
      <c r="FAV67" s="68"/>
      <c r="FAZ67" s="68"/>
      <c r="FBD67" s="68"/>
      <c r="FBH67" s="68"/>
      <c r="FBL67" s="68"/>
      <c r="FBP67" s="68"/>
      <c r="FBT67" s="68"/>
      <c r="FBX67" s="68"/>
      <c r="FCB67" s="68"/>
      <c r="FCF67" s="68"/>
      <c r="FCJ67" s="68"/>
      <c r="FCN67" s="68"/>
      <c r="FCR67" s="68"/>
      <c r="FCV67" s="68"/>
      <c r="FCZ67" s="68"/>
      <c r="FDD67" s="68"/>
      <c r="FDH67" s="68"/>
      <c r="FDL67" s="68"/>
      <c r="FDP67" s="68"/>
      <c r="FDT67" s="68"/>
      <c r="FDX67" s="68"/>
      <c r="FEB67" s="68"/>
      <c r="FEF67" s="68"/>
      <c r="FEJ67" s="68"/>
      <c r="FEN67" s="68"/>
      <c r="FER67" s="68"/>
      <c r="FEV67" s="68"/>
      <c r="FEZ67" s="68"/>
      <c r="FFD67" s="68"/>
      <c r="FFH67" s="68"/>
      <c r="FFL67" s="68"/>
      <c r="FFP67" s="68"/>
      <c r="FFT67" s="68"/>
      <c r="FFX67" s="68"/>
      <c r="FGB67" s="68"/>
      <c r="FGF67" s="68"/>
      <c r="FGJ67" s="68"/>
      <c r="FGN67" s="68"/>
      <c r="FGR67" s="68"/>
      <c r="FGV67" s="68"/>
      <c r="FGZ67" s="68"/>
      <c r="FHD67" s="68"/>
      <c r="FHH67" s="68"/>
      <c r="FHL67" s="68"/>
      <c r="FHP67" s="68"/>
      <c r="FHT67" s="68"/>
      <c r="FHX67" s="68"/>
      <c r="FIB67" s="68"/>
      <c r="FIF67" s="68"/>
      <c r="FIJ67" s="68"/>
      <c r="FIN67" s="68"/>
      <c r="FIR67" s="68"/>
      <c r="FIV67" s="68"/>
      <c r="FIZ67" s="68"/>
      <c r="FJD67" s="68"/>
      <c r="FJH67" s="68"/>
      <c r="FJL67" s="68"/>
      <c r="FJP67" s="68"/>
      <c r="FJT67" s="68"/>
      <c r="FJX67" s="68"/>
      <c r="FKB67" s="68"/>
      <c r="FKF67" s="68"/>
      <c r="FKJ67" s="68"/>
      <c r="FKN67" s="68"/>
      <c r="FKR67" s="68"/>
      <c r="FKV67" s="68"/>
      <c r="FKZ67" s="68"/>
      <c r="FLD67" s="68"/>
      <c r="FLH67" s="68"/>
      <c r="FLL67" s="68"/>
      <c r="FLP67" s="68"/>
      <c r="FLT67" s="68"/>
      <c r="FLX67" s="68"/>
      <c r="FMB67" s="68"/>
      <c r="FMF67" s="68"/>
      <c r="FMJ67" s="68"/>
      <c r="FMN67" s="68"/>
      <c r="FMR67" s="68"/>
      <c r="FMV67" s="68"/>
      <c r="FMZ67" s="68"/>
      <c r="FND67" s="68"/>
      <c r="FNH67" s="68"/>
      <c r="FNL67" s="68"/>
      <c r="FNP67" s="68"/>
      <c r="FNT67" s="68"/>
      <c r="FNX67" s="68"/>
      <c r="FOB67" s="68"/>
      <c r="FOF67" s="68"/>
      <c r="FOJ67" s="68"/>
      <c r="FON67" s="68"/>
      <c r="FOR67" s="68"/>
      <c r="FOV67" s="68"/>
      <c r="FOZ67" s="68"/>
      <c r="FPD67" s="68"/>
      <c r="FPH67" s="68"/>
      <c r="FPL67" s="68"/>
      <c r="FPP67" s="68"/>
      <c r="FPT67" s="68"/>
      <c r="FPX67" s="68"/>
      <c r="FQB67" s="68"/>
      <c r="FQF67" s="68"/>
      <c r="FQJ67" s="68"/>
      <c r="FQN67" s="68"/>
      <c r="FQR67" s="68"/>
      <c r="FQV67" s="68"/>
      <c r="FQZ67" s="68"/>
      <c r="FRD67" s="68"/>
      <c r="FRH67" s="68"/>
      <c r="FRL67" s="68"/>
      <c r="FRP67" s="68"/>
      <c r="FRT67" s="68"/>
      <c r="FRX67" s="68"/>
      <c r="FSB67" s="68"/>
      <c r="FSF67" s="68"/>
      <c r="FSJ67" s="68"/>
      <c r="FSN67" s="68"/>
      <c r="FSR67" s="68"/>
      <c r="FSV67" s="68"/>
      <c r="FSZ67" s="68"/>
      <c r="FTD67" s="68"/>
      <c r="FTH67" s="68"/>
      <c r="FTL67" s="68"/>
      <c r="FTP67" s="68"/>
      <c r="FTT67" s="68"/>
      <c r="FTX67" s="68"/>
      <c r="FUB67" s="68"/>
      <c r="FUF67" s="68"/>
      <c r="FUJ67" s="68"/>
      <c r="FUN67" s="68"/>
      <c r="FUR67" s="68"/>
      <c r="FUV67" s="68"/>
      <c r="FUZ67" s="68"/>
      <c r="FVD67" s="68"/>
      <c r="FVH67" s="68"/>
      <c r="FVL67" s="68"/>
      <c r="FVP67" s="68"/>
      <c r="FVT67" s="68"/>
      <c r="FVX67" s="68"/>
      <c r="FWB67" s="68"/>
      <c r="FWF67" s="68"/>
      <c r="FWJ67" s="68"/>
      <c r="FWN67" s="68"/>
      <c r="FWR67" s="68"/>
      <c r="FWV67" s="68"/>
      <c r="FWZ67" s="68"/>
      <c r="FXD67" s="68"/>
      <c r="FXH67" s="68"/>
      <c r="FXL67" s="68"/>
      <c r="FXP67" s="68"/>
      <c r="FXT67" s="68"/>
      <c r="FXX67" s="68"/>
      <c r="FYB67" s="68"/>
      <c r="FYF67" s="68"/>
      <c r="FYJ67" s="68"/>
      <c r="FYN67" s="68"/>
      <c r="FYR67" s="68"/>
      <c r="FYV67" s="68"/>
      <c r="FYZ67" s="68"/>
      <c r="FZD67" s="68"/>
      <c r="FZH67" s="68"/>
      <c r="FZL67" s="68"/>
      <c r="FZP67" s="68"/>
      <c r="FZT67" s="68"/>
      <c r="FZX67" s="68"/>
      <c r="GAB67" s="68"/>
      <c r="GAF67" s="68"/>
      <c r="GAJ67" s="68"/>
      <c r="GAN67" s="68"/>
      <c r="GAR67" s="68"/>
      <c r="GAV67" s="68"/>
      <c r="GAZ67" s="68"/>
      <c r="GBD67" s="68"/>
      <c r="GBH67" s="68"/>
      <c r="GBL67" s="68"/>
      <c r="GBP67" s="68"/>
      <c r="GBT67" s="68"/>
      <c r="GBX67" s="68"/>
      <c r="GCB67" s="68"/>
      <c r="GCF67" s="68"/>
      <c r="GCJ67" s="68"/>
      <c r="GCN67" s="68"/>
      <c r="GCR67" s="68"/>
      <c r="GCV67" s="68"/>
      <c r="GCZ67" s="68"/>
      <c r="GDD67" s="68"/>
      <c r="GDH67" s="68"/>
      <c r="GDL67" s="68"/>
      <c r="GDP67" s="68"/>
      <c r="GDT67" s="68"/>
      <c r="GDX67" s="68"/>
      <c r="GEB67" s="68"/>
      <c r="GEF67" s="68"/>
      <c r="GEJ67" s="68"/>
      <c r="GEN67" s="68"/>
      <c r="GER67" s="68"/>
      <c r="GEV67" s="68"/>
      <c r="GEZ67" s="68"/>
      <c r="GFD67" s="68"/>
      <c r="GFH67" s="68"/>
      <c r="GFL67" s="68"/>
      <c r="GFP67" s="68"/>
      <c r="GFT67" s="68"/>
      <c r="GFX67" s="68"/>
      <c r="GGB67" s="68"/>
      <c r="GGF67" s="68"/>
      <c r="GGJ67" s="68"/>
      <c r="GGN67" s="68"/>
      <c r="GGR67" s="68"/>
      <c r="GGV67" s="68"/>
      <c r="GGZ67" s="68"/>
      <c r="GHD67" s="68"/>
      <c r="GHH67" s="68"/>
      <c r="GHL67" s="68"/>
      <c r="GHP67" s="68"/>
      <c r="GHT67" s="68"/>
      <c r="GHX67" s="68"/>
      <c r="GIB67" s="68"/>
      <c r="GIF67" s="68"/>
      <c r="GIJ67" s="68"/>
      <c r="GIN67" s="68"/>
      <c r="GIR67" s="68"/>
      <c r="GIV67" s="68"/>
      <c r="GIZ67" s="68"/>
      <c r="GJD67" s="68"/>
      <c r="GJH67" s="68"/>
      <c r="GJL67" s="68"/>
      <c r="GJP67" s="68"/>
      <c r="GJT67" s="68"/>
      <c r="GJX67" s="68"/>
      <c r="GKB67" s="68"/>
      <c r="GKF67" s="68"/>
      <c r="GKJ67" s="68"/>
      <c r="GKN67" s="68"/>
      <c r="GKR67" s="68"/>
      <c r="GKV67" s="68"/>
      <c r="GKZ67" s="68"/>
      <c r="GLD67" s="68"/>
      <c r="GLH67" s="68"/>
      <c r="GLL67" s="68"/>
      <c r="GLP67" s="68"/>
      <c r="GLT67" s="68"/>
      <c r="GLX67" s="68"/>
      <c r="GMB67" s="68"/>
      <c r="GMF67" s="68"/>
      <c r="GMJ67" s="68"/>
      <c r="GMN67" s="68"/>
      <c r="GMR67" s="68"/>
      <c r="GMV67" s="68"/>
      <c r="GMZ67" s="68"/>
      <c r="GND67" s="68"/>
      <c r="GNH67" s="68"/>
      <c r="GNL67" s="68"/>
      <c r="GNP67" s="68"/>
      <c r="GNT67" s="68"/>
      <c r="GNX67" s="68"/>
      <c r="GOB67" s="68"/>
      <c r="GOF67" s="68"/>
      <c r="GOJ67" s="68"/>
      <c r="GON67" s="68"/>
      <c r="GOR67" s="68"/>
      <c r="GOV67" s="68"/>
      <c r="GOZ67" s="68"/>
      <c r="GPD67" s="68"/>
      <c r="GPH67" s="68"/>
      <c r="GPL67" s="68"/>
      <c r="GPP67" s="68"/>
      <c r="GPT67" s="68"/>
      <c r="GPX67" s="68"/>
      <c r="GQB67" s="68"/>
      <c r="GQF67" s="68"/>
      <c r="GQJ67" s="68"/>
      <c r="GQN67" s="68"/>
      <c r="GQR67" s="68"/>
      <c r="GQV67" s="68"/>
      <c r="GQZ67" s="68"/>
      <c r="GRD67" s="68"/>
      <c r="GRH67" s="68"/>
      <c r="GRL67" s="68"/>
      <c r="GRP67" s="68"/>
      <c r="GRT67" s="68"/>
      <c r="GRX67" s="68"/>
      <c r="GSB67" s="68"/>
      <c r="GSF67" s="68"/>
      <c r="GSJ67" s="68"/>
      <c r="GSN67" s="68"/>
      <c r="GSR67" s="68"/>
      <c r="GSV67" s="68"/>
      <c r="GSZ67" s="68"/>
      <c r="GTD67" s="68"/>
      <c r="GTH67" s="68"/>
      <c r="GTL67" s="68"/>
      <c r="GTP67" s="68"/>
      <c r="GTT67" s="68"/>
      <c r="GTX67" s="68"/>
      <c r="GUB67" s="68"/>
      <c r="GUF67" s="68"/>
      <c r="GUJ67" s="68"/>
      <c r="GUN67" s="68"/>
      <c r="GUR67" s="68"/>
      <c r="GUV67" s="68"/>
      <c r="GUZ67" s="68"/>
      <c r="GVD67" s="68"/>
      <c r="GVH67" s="68"/>
      <c r="GVL67" s="68"/>
      <c r="GVP67" s="68"/>
      <c r="GVT67" s="68"/>
      <c r="GVX67" s="68"/>
      <c r="GWB67" s="68"/>
      <c r="GWF67" s="68"/>
      <c r="GWJ67" s="68"/>
      <c r="GWN67" s="68"/>
      <c r="GWR67" s="68"/>
      <c r="GWV67" s="68"/>
      <c r="GWZ67" s="68"/>
      <c r="GXD67" s="68"/>
      <c r="GXH67" s="68"/>
      <c r="GXL67" s="68"/>
      <c r="GXP67" s="68"/>
      <c r="GXT67" s="68"/>
      <c r="GXX67" s="68"/>
      <c r="GYB67" s="68"/>
      <c r="GYF67" s="68"/>
      <c r="GYJ67" s="68"/>
      <c r="GYN67" s="68"/>
      <c r="GYR67" s="68"/>
      <c r="GYV67" s="68"/>
      <c r="GYZ67" s="68"/>
      <c r="GZD67" s="68"/>
      <c r="GZH67" s="68"/>
      <c r="GZL67" s="68"/>
      <c r="GZP67" s="68"/>
      <c r="GZT67" s="68"/>
      <c r="GZX67" s="68"/>
      <c r="HAB67" s="68"/>
      <c r="HAF67" s="68"/>
      <c r="HAJ67" s="68"/>
      <c r="HAN67" s="68"/>
      <c r="HAR67" s="68"/>
      <c r="HAV67" s="68"/>
      <c r="HAZ67" s="68"/>
      <c r="HBD67" s="68"/>
      <c r="HBH67" s="68"/>
      <c r="HBL67" s="68"/>
      <c r="HBP67" s="68"/>
      <c r="HBT67" s="68"/>
      <c r="HBX67" s="68"/>
      <c r="HCB67" s="68"/>
      <c r="HCF67" s="68"/>
      <c r="HCJ67" s="68"/>
      <c r="HCN67" s="68"/>
      <c r="HCR67" s="68"/>
      <c r="HCV67" s="68"/>
      <c r="HCZ67" s="68"/>
      <c r="HDD67" s="68"/>
      <c r="HDH67" s="68"/>
      <c r="HDL67" s="68"/>
      <c r="HDP67" s="68"/>
      <c r="HDT67" s="68"/>
      <c r="HDX67" s="68"/>
      <c r="HEB67" s="68"/>
      <c r="HEF67" s="68"/>
      <c r="HEJ67" s="68"/>
      <c r="HEN67" s="68"/>
      <c r="HER67" s="68"/>
      <c r="HEV67" s="68"/>
      <c r="HEZ67" s="68"/>
      <c r="HFD67" s="68"/>
      <c r="HFH67" s="68"/>
      <c r="HFL67" s="68"/>
      <c r="HFP67" s="68"/>
      <c r="HFT67" s="68"/>
      <c r="HFX67" s="68"/>
      <c r="HGB67" s="68"/>
      <c r="HGF67" s="68"/>
      <c r="HGJ67" s="68"/>
      <c r="HGN67" s="68"/>
      <c r="HGR67" s="68"/>
      <c r="HGV67" s="68"/>
      <c r="HGZ67" s="68"/>
      <c r="HHD67" s="68"/>
      <c r="HHH67" s="68"/>
      <c r="HHL67" s="68"/>
      <c r="HHP67" s="68"/>
      <c r="HHT67" s="68"/>
      <c r="HHX67" s="68"/>
      <c r="HIB67" s="68"/>
      <c r="HIF67" s="68"/>
      <c r="HIJ67" s="68"/>
      <c r="HIN67" s="68"/>
      <c r="HIR67" s="68"/>
      <c r="HIV67" s="68"/>
      <c r="HIZ67" s="68"/>
      <c r="HJD67" s="68"/>
      <c r="HJH67" s="68"/>
      <c r="HJL67" s="68"/>
      <c r="HJP67" s="68"/>
      <c r="HJT67" s="68"/>
      <c r="HJX67" s="68"/>
      <c r="HKB67" s="68"/>
      <c r="HKF67" s="68"/>
      <c r="HKJ67" s="68"/>
      <c r="HKN67" s="68"/>
      <c r="HKR67" s="68"/>
      <c r="HKV67" s="68"/>
      <c r="HKZ67" s="68"/>
      <c r="HLD67" s="68"/>
      <c r="HLH67" s="68"/>
      <c r="HLL67" s="68"/>
      <c r="HLP67" s="68"/>
      <c r="HLT67" s="68"/>
      <c r="HLX67" s="68"/>
      <c r="HMB67" s="68"/>
      <c r="HMF67" s="68"/>
      <c r="HMJ67" s="68"/>
      <c r="HMN67" s="68"/>
      <c r="HMR67" s="68"/>
      <c r="HMV67" s="68"/>
      <c r="HMZ67" s="68"/>
      <c r="HND67" s="68"/>
      <c r="HNH67" s="68"/>
      <c r="HNL67" s="68"/>
      <c r="HNP67" s="68"/>
      <c r="HNT67" s="68"/>
      <c r="HNX67" s="68"/>
      <c r="HOB67" s="68"/>
      <c r="HOF67" s="68"/>
      <c r="HOJ67" s="68"/>
      <c r="HON67" s="68"/>
      <c r="HOR67" s="68"/>
      <c r="HOV67" s="68"/>
      <c r="HOZ67" s="68"/>
      <c r="HPD67" s="68"/>
      <c r="HPH67" s="68"/>
      <c r="HPL67" s="68"/>
      <c r="HPP67" s="68"/>
      <c r="HPT67" s="68"/>
      <c r="HPX67" s="68"/>
      <c r="HQB67" s="68"/>
      <c r="HQF67" s="68"/>
      <c r="HQJ67" s="68"/>
      <c r="HQN67" s="68"/>
      <c r="HQR67" s="68"/>
      <c r="HQV67" s="68"/>
      <c r="HQZ67" s="68"/>
      <c r="HRD67" s="68"/>
      <c r="HRH67" s="68"/>
      <c r="HRL67" s="68"/>
      <c r="HRP67" s="68"/>
      <c r="HRT67" s="68"/>
      <c r="HRX67" s="68"/>
      <c r="HSB67" s="68"/>
      <c r="HSF67" s="68"/>
      <c r="HSJ67" s="68"/>
      <c r="HSN67" s="68"/>
      <c r="HSR67" s="68"/>
      <c r="HSV67" s="68"/>
      <c r="HSZ67" s="68"/>
      <c r="HTD67" s="68"/>
      <c r="HTH67" s="68"/>
      <c r="HTL67" s="68"/>
      <c r="HTP67" s="68"/>
      <c r="HTT67" s="68"/>
      <c r="HTX67" s="68"/>
      <c r="HUB67" s="68"/>
      <c r="HUF67" s="68"/>
      <c r="HUJ67" s="68"/>
      <c r="HUN67" s="68"/>
      <c r="HUR67" s="68"/>
      <c r="HUV67" s="68"/>
      <c r="HUZ67" s="68"/>
      <c r="HVD67" s="68"/>
      <c r="HVH67" s="68"/>
      <c r="HVL67" s="68"/>
      <c r="HVP67" s="68"/>
      <c r="HVT67" s="68"/>
      <c r="HVX67" s="68"/>
      <c r="HWB67" s="68"/>
      <c r="HWF67" s="68"/>
      <c r="HWJ67" s="68"/>
      <c r="HWN67" s="68"/>
      <c r="HWR67" s="68"/>
      <c r="HWV67" s="68"/>
      <c r="HWZ67" s="68"/>
      <c r="HXD67" s="68"/>
      <c r="HXH67" s="68"/>
      <c r="HXL67" s="68"/>
      <c r="HXP67" s="68"/>
      <c r="HXT67" s="68"/>
      <c r="HXX67" s="68"/>
      <c r="HYB67" s="68"/>
      <c r="HYF67" s="68"/>
      <c r="HYJ67" s="68"/>
      <c r="HYN67" s="68"/>
      <c r="HYR67" s="68"/>
      <c r="HYV67" s="68"/>
      <c r="HYZ67" s="68"/>
      <c r="HZD67" s="68"/>
      <c r="HZH67" s="68"/>
      <c r="HZL67" s="68"/>
      <c r="HZP67" s="68"/>
      <c r="HZT67" s="68"/>
      <c r="HZX67" s="68"/>
      <c r="IAB67" s="68"/>
      <c r="IAF67" s="68"/>
      <c r="IAJ67" s="68"/>
      <c r="IAN67" s="68"/>
      <c r="IAR67" s="68"/>
      <c r="IAV67" s="68"/>
      <c r="IAZ67" s="68"/>
      <c r="IBD67" s="68"/>
      <c r="IBH67" s="68"/>
      <c r="IBL67" s="68"/>
      <c r="IBP67" s="68"/>
      <c r="IBT67" s="68"/>
      <c r="IBX67" s="68"/>
      <c r="ICB67" s="68"/>
      <c r="ICF67" s="68"/>
      <c r="ICJ67" s="68"/>
      <c r="ICN67" s="68"/>
      <c r="ICR67" s="68"/>
      <c r="ICV67" s="68"/>
      <c r="ICZ67" s="68"/>
      <c r="IDD67" s="68"/>
      <c r="IDH67" s="68"/>
      <c r="IDL67" s="68"/>
      <c r="IDP67" s="68"/>
      <c r="IDT67" s="68"/>
      <c r="IDX67" s="68"/>
      <c r="IEB67" s="68"/>
      <c r="IEF67" s="68"/>
      <c r="IEJ67" s="68"/>
      <c r="IEN67" s="68"/>
      <c r="IER67" s="68"/>
      <c r="IEV67" s="68"/>
      <c r="IEZ67" s="68"/>
      <c r="IFD67" s="68"/>
      <c r="IFH67" s="68"/>
      <c r="IFL67" s="68"/>
      <c r="IFP67" s="68"/>
      <c r="IFT67" s="68"/>
      <c r="IFX67" s="68"/>
      <c r="IGB67" s="68"/>
      <c r="IGF67" s="68"/>
      <c r="IGJ67" s="68"/>
      <c r="IGN67" s="68"/>
      <c r="IGR67" s="68"/>
      <c r="IGV67" s="68"/>
      <c r="IGZ67" s="68"/>
      <c r="IHD67" s="68"/>
      <c r="IHH67" s="68"/>
      <c r="IHL67" s="68"/>
      <c r="IHP67" s="68"/>
      <c r="IHT67" s="68"/>
      <c r="IHX67" s="68"/>
      <c r="IIB67" s="68"/>
      <c r="IIF67" s="68"/>
      <c r="IIJ67" s="68"/>
      <c r="IIN67" s="68"/>
      <c r="IIR67" s="68"/>
      <c r="IIV67" s="68"/>
      <c r="IIZ67" s="68"/>
      <c r="IJD67" s="68"/>
      <c r="IJH67" s="68"/>
      <c r="IJL67" s="68"/>
      <c r="IJP67" s="68"/>
      <c r="IJT67" s="68"/>
      <c r="IJX67" s="68"/>
      <c r="IKB67" s="68"/>
      <c r="IKF67" s="68"/>
      <c r="IKJ67" s="68"/>
      <c r="IKN67" s="68"/>
      <c r="IKR67" s="68"/>
      <c r="IKV67" s="68"/>
      <c r="IKZ67" s="68"/>
      <c r="ILD67" s="68"/>
      <c r="ILH67" s="68"/>
      <c r="ILL67" s="68"/>
      <c r="ILP67" s="68"/>
      <c r="ILT67" s="68"/>
      <c r="ILX67" s="68"/>
      <c r="IMB67" s="68"/>
      <c r="IMF67" s="68"/>
      <c r="IMJ67" s="68"/>
      <c r="IMN67" s="68"/>
      <c r="IMR67" s="68"/>
      <c r="IMV67" s="68"/>
      <c r="IMZ67" s="68"/>
      <c r="IND67" s="68"/>
      <c r="INH67" s="68"/>
      <c r="INL67" s="68"/>
      <c r="INP67" s="68"/>
      <c r="INT67" s="68"/>
      <c r="INX67" s="68"/>
      <c r="IOB67" s="68"/>
      <c r="IOF67" s="68"/>
      <c r="IOJ67" s="68"/>
      <c r="ION67" s="68"/>
      <c r="IOR67" s="68"/>
      <c r="IOV67" s="68"/>
      <c r="IOZ67" s="68"/>
      <c r="IPD67" s="68"/>
      <c r="IPH67" s="68"/>
      <c r="IPL67" s="68"/>
      <c r="IPP67" s="68"/>
      <c r="IPT67" s="68"/>
      <c r="IPX67" s="68"/>
      <c r="IQB67" s="68"/>
      <c r="IQF67" s="68"/>
      <c r="IQJ67" s="68"/>
      <c r="IQN67" s="68"/>
      <c r="IQR67" s="68"/>
      <c r="IQV67" s="68"/>
      <c r="IQZ67" s="68"/>
      <c r="IRD67" s="68"/>
      <c r="IRH67" s="68"/>
      <c r="IRL67" s="68"/>
      <c r="IRP67" s="68"/>
      <c r="IRT67" s="68"/>
      <c r="IRX67" s="68"/>
      <c r="ISB67" s="68"/>
      <c r="ISF67" s="68"/>
      <c r="ISJ67" s="68"/>
      <c r="ISN67" s="68"/>
      <c r="ISR67" s="68"/>
      <c r="ISV67" s="68"/>
      <c r="ISZ67" s="68"/>
      <c r="ITD67" s="68"/>
      <c r="ITH67" s="68"/>
      <c r="ITL67" s="68"/>
      <c r="ITP67" s="68"/>
      <c r="ITT67" s="68"/>
      <c r="ITX67" s="68"/>
      <c r="IUB67" s="68"/>
      <c r="IUF67" s="68"/>
      <c r="IUJ67" s="68"/>
      <c r="IUN67" s="68"/>
      <c r="IUR67" s="68"/>
      <c r="IUV67" s="68"/>
      <c r="IUZ67" s="68"/>
      <c r="IVD67" s="68"/>
      <c r="IVH67" s="68"/>
      <c r="IVL67" s="68"/>
      <c r="IVP67" s="68"/>
      <c r="IVT67" s="68"/>
      <c r="IVX67" s="68"/>
      <c r="IWB67" s="68"/>
      <c r="IWF67" s="68"/>
      <c r="IWJ67" s="68"/>
      <c r="IWN67" s="68"/>
      <c r="IWR67" s="68"/>
      <c r="IWV67" s="68"/>
      <c r="IWZ67" s="68"/>
      <c r="IXD67" s="68"/>
      <c r="IXH67" s="68"/>
      <c r="IXL67" s="68"/>
      <c r="IXP67" s="68"/>
      <c r="IXT67" s="68"/>
      <c r="IXX67" s="68"/>
      <c r="IYB67" s="68"/>
      <c r="IYF67" s="68"/>
      <c r="IYJ67" s="68"/>
      <c r="IYN67" s="68"/>
      <c r="IYR67" s="68"/>
      <c r="IYV67" s="68"/>
      <c r="IYZ67" s="68"/>
      <c r="IZD67" s="68"/>
      <c r="IZH67" s="68"/>
      <c r="IZL67" s="68"/>
      <c r="IZP67" s="68"/>
      <c r="IZT67" s="68"/>
      <c r="IZX67" s="68"/>
      <c r="JAB67" s="68"/>
      <c r="JAF67" s="68"/>
      <c r="JAJ67" s="68"/>
      <c r="JAN67" s="68"/>
      <c r="JAR67" s="68"/>
      <c r="JAV67" s="68"/>
      <c r="JAZ67" s="68"/>
      <c r="JBD67" s="68"/>
      <c r="JBH67" s="68"/>
      <c r="JBL67" s="68"/>
      <c r="JBP67" s="68"/>
      <c r="JBT67" s="68"/>
      <c r="JBX67" s="68"/>
      <c r="JCB67" s="68"/>
      <c r="JCF67" s="68"/>
      <c r="JCJ67" s="68"/>
      <c r="JCN67" s="68"/>
      <c r="JCR67" s="68"/>
      <c r="JCV67" s="68"/>
      <c r="JCZ67" s="68"/>
      <c r="JDD67" s="68"/>
      <c r="JDH67" s="68"/>
      <c r="JDL67" s="68"/>
      <c r="JDP67" s="68"/>
      <c r="JDT67" s="68"/>
      <c r="JDX67" s="68"/>
      <c r="JEB67" s="68"/>
      <c r="JEF67" s="68"/>
      <c r="JEJ67" s="68"/>
      <c r="JEN67" s="68"/>
      <c r="JER67" s="68"/>
      <c r="JEV67" s="68"/>
      <c r="JEZ67" s="68"/>
      <c r="JFD67" s="68"/>
      <c r="JFH67" s="68"/>
      <c r="JFL67" s="68"/>
      <c r="JFP67" s="68"/>
      <c r="JFT67" s="68"/>
      <c r="JFX67" s="68"/>
      <c r="JGB67" s="68"/>
      <c r="JGF67" s="68"/>
      <c r="JGJ67" s="68"/>
      <c r="JGN67" s="68"/>
      <c r="JGR67" s="68"/>
      <c r="JGV67" s="68"/>
      <c r="JGZ67" s="68"/>
      <c r="JHD67" s="68"/>
      <c r="JHH67" s="68"/>
      <c r="JHL67" s="68"/>
      <c r="JHP67" s="68"/>
      <c r="JHT67" s="68"/>
      <c r="JHX67" s="68"/>
      <c r="JIB67" s="68"/>
      <c r="JIF67" s="68"/>
      <c r="JIJ67" s="68"/>
      <c r="JIN67" s="68"/>
      <c r="JIR67" s="68"/>
      <c r="JIV67" s="68"/>
      <c r="JIZ67" s="68"/>
      <c r="JJD67" s="68"/>
      <c r="JJH67" s="68"/>
      <c r="JJL67" s="68"/>
      <c r="JJP67" s="68"/>
      <c r="JJT67" s="68"/>
      <c r="JJX67" s="68"/>
      <c r="JKB67" s="68"/>
      <c r="JKF67" s="68"/>
      <c r="JKJ67" s="68"/>
      <c r="JKN67" s="68"/>
      <c r="JKR67" s="68"/>
      <c r="JKV67" s="68"/>
      <c r="JKZ67" s="68"/>
      <c r="JLD67" s="68"/>
      <c r="JLH67" s="68"/>
      <c r="JLL67" s="68"/>
      <c r="JLP67" s="68"/>
      <c r="JLT67" s="68"/>
      <c r="JLX67" s="68"/>
      <c r="JMB67" s="68"/>
      <c r="JMF67" s="68"/>
      <c r="JMJ67" s="68"/>
      <c r="JMN67" s="68"/>
      <c r="JMR67" s="68"/>
      <c r="JMV67" s="68"/>
      <c r="JMZ67" s="68"/>
      <c r="JND67" s="68"/>
      <c r="JNH67" s="68"/>
      <c r="JNL67" s="68"/>
      <c r="JNP67" s="68"/>
      <c r="JNT67" s="68"/>
      <c r="JNX67" s="68"/>
      <c r="JOB67" s="68"/>
      <c r="JOF67" s="68"/>
      <c r="JOJ67" s="68"/>
      <c r="JON67" s="68"/>
      <c r="JOR67" s="68"/>
      <c r="JOV67" s="68"/>
      <c r="JOZ67" s="68"/>
      <c r="JPD67" s="68"/>
      <c r="JPH67" s="68"/>
      <c r="JPL67" s="68"/>
      <c r="JPP67" s="68"/>
      <c r="JPT67" s="68"/>
      <c r="JPX67" s="68"/>
      <c r="JQB67" s="68"/>
      <c r="JQF67" s="68"/>
      <c r="JQJ67" s="68"/>
      <c r="JQN67" s="68"/>
      <c r="JQR67" s="68"/>
      <c r="JQV67" s="68"/>
      <c r="JQZ67" s="68"/>
      <c r="JRD67" s="68"/>
      <c r="JRH67" s="68"/>
      <c r="JRL67" s="68"/>
      <c r="JRP67" s="68"/>
      <c r="JRT67" s="68"/>
      <c r="JRX67" s="68"/>
      <c r="JSB67" s="68"/>
      <c r="JSF67" s="68"/>
      <c r="JSJ67" s="68"/>
      <c r="JSN67" s="68"/>
      <c r="JSR67" s="68"/>
      <c r="JSV67" s="68"/>
      <c r="JSZ67" s="68"/>
      <c r="JTD67" s="68"/>
      <c r="JTH67" s="68"/>
      <c r="JTL67" s="68"/>
      <c r="JTP67" s="68"/>
      <c r="JTT67" s="68"/>
      <c r="JTX67" s="68"/>
      <c r="JUB67" s="68"/>
      <c r="JUF67" s="68"/>
      <c r="JUJ67" s="68"/>
      <c r="JUN67" s="68"/>
      <c r="JUR67" s="68"/>
      <c r="JUV67" s="68"/>
      <c r="JUZ67" s="68"/>
      <c r="JVD67" s="68"/>
      <c r="JVH67" s="68"/>
      <c r="JVL67" s="68"/>
      <c r="JVP67" s="68"/>
      <c r="JVT67" s="68"/>
      <c r="JVX67" s="68"/>
      <c r="JWB67" s="68"/>
      <c r="JWF67" s="68"/>
      <c r="JWJ67" s="68"/>
      <c r="JWN67" s="68"/>
      <c r="JWR67" s="68"/>
      <c r="JWV67" s="68"/>
      <c r="JWZ67" s="68"/>
      <c r="JXD67" s="68"/>
      <c r="JXH67" s="68"/>
      <c r="JXL67" s="68"/>
      <c r="JXP67" s="68"/>
      <c r="JXT67" s="68"/>
      <c r="JXX67" s="68"/>
      <c r="JYB67" s="68"/>
      <c r="JYF67" s="68"/>
      <c r="JYJ67" s="68"/>
      <c r="JYN67" s="68"/>
      <c r="JYR67" s="68"/>
      <c r="JYV67" s="68"/>
      <c r="JYZ67" s="68"/>
      <c r="JZD67" s="68"/>
      <c r="JZH67" s="68"/>
      <c r="JZL67" s="68"/>
      <c r="JZP67" s="68"/>
      <c r="JZT67" s="68"/>
      <c r="JZX67" s="68"/>
      <c r="KAB67" s="68"/>
      <c r="KAF67" s="68"/>
      <c r="KAJ67" s="68"/>
      <c r="KAN67" s="68"/>
      <c r="KAR67" s="68"/>
      <c r="KAV67" s="68"/>
      <c r="KAZ67" s="68"/>
      <c r="KBD67" s="68"/>
      <c r="KBH67" s="68"/>
      <c r="KBL67" s="68"/>
      <c r="KBP67" s="68"/>
      <c r="KBT67" s="68"/>
      <c r="KBX67" s="68"/>
      <c r="KCB67" s="68"/>
      <c r="KCF67" s="68"/>
      <c r="KCJ67" s="68"/>
      <c r="KCN67" s="68"/>
      <c r="KCR67" s="68"/>
      <c r="KCV67" s="68"/>
      <c r="KCZ67" s="68"/>
      <c r="KDD67" s="68"/>
      <c r="KDH67" s="68"/>
      <c r="KDL67" s="68"/>
      <c r="KDP67" s="68"/>
      <c r="KDT67" s="68"/>
      <c r="KDX67" s="68"/>
      <c r="KEB67" s="68"/>
      <c r="KEF67" s="68"/>
      <c r="KEJ67" s="68"/>
      <c r="KEN67" s="68"/>
      <c r="KER67" s="68"/>
      <c r="KEV67" s="68"/>
      <c r="KEZ67" s="68"/>
      <c r="KFD67" s="68"/>
      <c r="KFH67" s="68"/>
      <c r="KFL67" s="68"/>
      <c r="KFP67" s="68"/>
      <c r="KFT67" s="68"/>
      <c r="KFX67" s="68"/>
      <c r="KGB67" s="68"/>
      <c r="KGF67" s="68"/>
      <c r="KGJ67" s="68"/>
      <c r="KGN67" s="68"/>
      <c r="KGR67" s="68"/>
      <c r="KGV67" s="68"/>
      <c r="KGZ67" s="68"/>
      <c r="KHD67" s="68"/>
      <c r="KHH67" s="68"/>
      <c r="KHL67" s="68"/>
      <c r="KHP67" s="68"/>
      <c r="KHT67" s="68"/>
      <c r="KHX67" s="68"/>
      <c r="KIB67" s="68"/>
      <c r="KIF67" s="68"/>
      <c r="KIJ67" s="68"/>
      <c r="KIN67" s="68"/>
      <c r="KIR67" s="68"/>
      <c r="KIV67" s="68"/>
      <c r="KIZ67" s="68"/>
      <c r="KJD67" s="68"/>
      <c r="KJH67" s="68"/>
      <c r="KJL67" s="68"/>
      <c r="KJP67" s="68"/>
      <c r="KJT67" s="68"/>
      <c r="KJX67" s="68"/>
      <c r="KKB67" s="68"/>
      <c r="KKF67" s="68"/>
      <c r="KKJ67" s="68"/>
      <c r="KKN67" s="68"/>
      <c r="KKR67" s="68"/>
      <c r="KKV67" s="68"/>
      <c r="KKZ67" s="68"/>
      <c r="KLD67" s="68"/>
      <c r="KLH67" s="68"/>
      <c r="KLL67" s="68"/>
      <c r="KLP67" s="68"/>
      <c r="KLT67" s="68"/>
      <c r="KLX67" s="68"/>
      <c r="KMB67" s="68"/>
      <c r="KMF67" s="68"/>
      <c r="KMJ67" s="68"/>
      <c r="KMN67" s="68"/>
      <c r="KMR67" s="68"/>
      <c r="KMV67" s="68"/>
      <c r="KMZ67" s="68"/>
      <c r="KND67" s="68"/>
      <c r="KNH67" s="68"/>
      <c r="KNL67" s="68"/>
      <c r="KNP67" s="68"/>
      <c r="KNT67" s="68"/>
      <c r="KNX67" s="68"/>
      <c r="KOB67" s="68"/>
      <c r="KOF67" s="68"/>
      <c r="KOJ67" s="68"/>
      <c r="KON67" s="68"/>
      <c r="KOR67" s="68"/>
      <c r="KOV67" s="68"/>
      <c r="KOZ67" s="68"/>
      <c r="KPD67" s="68"/>
      <c r="KPH67" s="68"/>
      <c r="KPL67" s="68"/>
      <c r="KPP67" s="68"/>
      <c r="KPT67" s="68"/>
      <c r="KPX67" s="68"/>
      <c r="KQB67" s="68"/>
      <c r="KQF67" s="68"/>
      <c r="KQJ67" s="68"/>
      <c r="KQN67" s="68"/>
      <c r="KQR67" s="68"/>
      <c r="KQV67" s="68"/>
      <c r="KQZ67" s="68"/>
      <c r="KRD67" s="68"/>
      <c r="KRH67" s="68"/>
      <c r="KRL67" s="68"/>
      <c r="KRP67" s="68"/>
      <c r="KRT67" s="68"/>
      <c r="KRX67" s="68"/>
      <c r="KSB67" s="68"/>
      <c r="KSF67" s="68"/>
      <c r="KSJ67" s="68"/>
      <c r="KSN67" s="68"/>
      <c r="KSR67" s="68"/>
      <c r="KSV67" s="68"/>
      <c r="KSZ67" s="68"/>
      <c r="KTD67" s="68"/>
      <c r="KTH67" s="68"/>
      <c r="KTL67" s="68"/>
      <c r="KTP67" s="68"/>
      <c r="KTT67" s="68"/>
      <c r="KTX67" s="68"/>
      <c r="KUB67" s="68"/>
      <c r="KUF67" s="68"/>
      <c r="KUJ67" s="68"/>
      <c r="KUN67" s="68"/>
      <c r="KUR67" s="68"/>
      <c r="KUV67" s="68"/>
      <c r="KUZ67" s="68"/>
      <c r="KVD67" s="68"/>
      <c r="KVH67" s="68"/>
      <c r="KVL67" s="68"/>
      <c r="KVP67" s="68"/>
      <c r="KVT67" s="68"/>
      <c r="KVX67" s="68"/>
      <c r="KWB67" s="68"/>
      <c r="KWF67" s="68"/>
      <c r="KWJ67" s="68"/>
      <c r="KWN67" s="68"/>
      <c r="KWR67" s="68"/>
      <c r="KWV67" s="68"/>
      <c r="KWZ67" s="68"/>
      <c r="KXD67" s="68"/>
      <c r="KXH67" s="68"/>
      <c r="KXL67" s="68"/>
      <c r="KXP67" s="68"/>
      <c r="KXT67" s="68"/>
      <c r="KXX67" s="68"/>
      <c r="KYB67" s="68"/>
      <c r="KYF67" s="68"/>
      <c r="KYJ67" s="68"/>
      <c r="KYN67" s="68"/>
      <c r="KYR67" s="68"/>
      <c r="KYV67" s="68"/>
      <c r="KYZ67" s="68"/>
      <c r="KZD67" s="68"/>
      <c r="KZH67" s="68"/>
      <c r="KZL67" s="68"/>
      <c r="KZP67" s="68"/>
      <c r="KZT67" s="68"/>
      <c r="KZX67" s="68"/>
      <c r="LAB67" s="68"/>
      <c r="LAF67" s="68"/>
      <c r="LAJ67" s="68"/>
      <c r="LAN67" s="68"/>
      <c r="LAR67" s="68"/>
      <c r="LAV67" s="68"/>
      <c r="LAZ67" s="68"/>
      <c r="LBD67" s="68"/>
      <c r="LBH67" s="68"/>
      <c r="LBL67" s="68"/>
      <c r="LBP67" s="68"/>
      <c r="LBT67" s="68"/>
      <c r="LBX67" s="68"/>
      <c r="LCB67" s="68"/>
      <c r="LCF67" s="68"/>
      <c r="LCJ67" s="68"/>
      <c r="LCN67" s="68"/>
      <c r="LCR67" s="68"/>
      <c r="LCV67" s="68"/>
      <c r="LCZ67" s="68"/>
      <c r="LDD67" s="68"/>
      <c r="LDH67" s="68"/>
      <c r="LDL67" s="68"/>
      <c r="LDP67" s="68"/>
      <c r="LDT67" s="68"/>
      <c r="LDX67" s="68"/>
      <c r="LEB67" s="68"/>
      <c r="LEF67" s="68"/>
      <c r="LEJ67" s="68"/>
      <c r="LEN67" s="68"/>
      <c r="LER67" s="68"/>
      <c r="LEV67" s="68"/>
      <c r="LEZ67" s="68"/>
      <c r="LFD67" s="68"/>
      <c r="LFH67" s="68"/>
      <c r="LFL67" s="68"/>
      <c r="LFP67" s="68"/>
      <c r="LFT67" s="68"/>
      <c r="LFX67" s="68"/>
      <c r="LGB67" s="68"/>
      <c r="LGF67" s="68"/>
      <c r="LGJ67" s="68"/>
      <c r="LGN67" s="68"/>
      <c r="LGR67" s="68"/>
      <c r="LGV67" s="68"/>
      <c r="LGZ67" s="68"/>
      <c r="LHD67" s="68"/>
      <c r="LHH67" s="68"/>
      <c r="LHL67" s="68"/>
      <c r="LHP67" s="68"/>
      <c r="LHT67" s="68"/>
      <c r="LHX67" s="68"/>
      <c r="LIB67" s="68"/>
      <c r="LIF67" s="68"/>
      <c r="LIJ67" s="68"/>
      <c r="LIN67" s="68"/>
      <c r="LIR67" s="68"/>
      <c r="LIV67" s="68"/>
      <c r="LIZ67" s="68"/>
      <c r="LJD67" s="68"/>
      <c r="LJH67" s="68"/>
      <c r="LJL67" s="68"/>
      <c r="LJP67" s="68"/>
      <c r="LJT67" s="68"/>
      <c r="LJX67" s="68"/>
      <c r="LKB67" s="68"/>
      <c r="LKF67" s="68"/>
      <c r="LKJ67" s="68"/>
      <c r="LKN67" s="68"/>
      <c r="LKR67" s="68"/>
      <c r="LKV67" s="68"/>
      <c r="LKZ67" s="68"/>
      <c r="LLD67" s="68"/>
      <c r="LLH67" s="68"/>
      <c r="LLL67" s="68"/>
      <c r="LLP67" s="68"/>
      <c r="LLT67" s="68"/>
      <c r="LLX67" s="68"/>
      <c r="LMB67" s="68"/>
      <c r="LMF67" s="68"/>
      <c r="LMJ67" s="68"/>
      <c r="LMN67" s="68"/>
      <c r="LMR67" s="68"/>
      <c r="LMV67" s="68"/>
      <c r="LMZ67" s="68"/>
      <c r="LND67" s="68"/>
      <c r="LNH67" s="68"/>
      <c r="LNL67" s="68"/>
      <c r="LNP67" s="68"/>
      <c r="LNT67" s="68"/>
      <c r="LNX67" s="68"/>
      <c r="LOB67" s="68"/>
      <c r="LOF67" s="68"/>
      <c r="LOJ67" s="68"/>
      <c r="LON67" s="68"/>
      <c r="LOR67" s="68"/>
      <c r="LOV67" s="68"/>
      <c r="LOZ67" s="68"/>
      <c r="LPD67" s="68"/>
      <c r="LPH67" s="68"/>
      <c r="LPL67" s="68"/>
      <c r="LPP67" s="68"/>
      <c r="LPT67" s="68"/>
      <c r="LPX67" s="68"/>
      <c r="LQB67" s="68"/>
      <c r="LQF67" s="68"/>
      <c r="LQJ67" s="68"/>
      <c r="LQN67" s="68"/>
      <c r="LQR67" s="68"/>
      <c r="LQV67" s="68"/>
      <c r="LQZ67" s="68"/>
      <c r="LRD67" s="68"/>
      <c r="LRH67" s="68"/>
      <c r="LRL67" s="68"/>
      <c r="LRP67" s="68"/>
      <c r="LRT67" s="68"/>
      <c r="LRX67" s="68"/>
      <c r="LSB67" s="68"/>
      <c r="LSF67" s="68"/>
      <c r="LSJ67" s="68"/>
      <c r="LSN67" s="68"/>
      <c r="LSR67" s="68"/>
      <c r="LSV67" s="68"/>
      <c r="LSZ67" s="68"/>
      <c r="LTD67" s="68"/>
      <c r="LTH67" s="68"/>
      <c r="LTL67" s="68"/>
      <c r="LTP67" s="68"/>
      <c r="LTT67" s="68"/>
      <c r="LTX67" s="68"/>
      <c r="LUB67" s="68"/>
      <c r="LUF67" s="68"/>
      <c r="LUJ67" s="68"/>
      <c r="LUN67" s="68"/>
      <c r="LUR67" s="68"/>
      <c r="LUV67" s="68"/>
      <c r="LUZ67" s="68"/>
      <c r="LVD67" s="68"/>
      <c r="LVH67" s="68"/>
      <c r="LVL67" s="68"/>
      <c r="LVP67" s="68"/>
      <c r="LVT67" s="68"/>
      <c r="LVX67" s="68"/>
      <c r="LWB67" s="68"/>
      <c r="LWF67" s="68"/>
      <c r="LWJ67" s="68"/>
      <c r="LWN67" s="68"/>
      <c r="LWR67" s="68"/>
      <c r="LWV67" s="68"/>
      <c r="LWZ67" s="68"/>
      <c r="LXD67" s="68"/>
      <c r="LXH67" s="68"/>
      <c r="LXL67" s="68"/>
      <c r="LXP67" s="68"/>
      <c r="LXT67" s="68"/>
      <c r="LXX67" s="68"/>
      <c r="LYB67" s="68"/>
      <c r="LYF67" s="68"/>
      <c r="LYJ67" s="68"/>
      <c r="LYN67" s="68"/>
      <c r="LYR67" s="68"/>
      <c r="LYV67" s="68"/>
      <c r="LYZ67" s="68"/>
      <c r="LZD67" s="68"/>
      <c r="LZH67" s="68"/>
      <c r="LZL67" s="68"/>
      <c r="LZP67" s="68"/>
      <c r="LZT67" s="68"/>
      <c r="LZX67" s="68"/>
      <c r="MAB67" s="68"/>
      <c r="MAF67" s="68"/>
      <c r="MAJ67" s="68"/>
      <c r="MAN67" s="68"/>
      <c r="MAR67" s="68"/>
      <c r="MAV67" s="68"/>
      <c r="MAZ67" s="68"/>
      <c r="MBD67" s="68"/>
      <c r="MBH67" s="68"/>
      <c r="MBL67" s="68"/>
      <c r="MBP67" s="68"/>
      <c r="MBT67" s="68"/>
      <c r="MBX67" s="68"/>
      <c r="MCB67" s="68"/>
      <c r="MCF67" s="68"/>
      <c r="MCJ67" s="68"/>
      <c r="MCN67" s="68"/>
      <c r="MCR67" s="68"/>
      <c r="MCV67" s="68"/>
      <c r="MCZ67" s="68"/>
      <c r="MDD67" s="68"/>
      <c r="MDH67" s="68"/>
      <c r="MDL67" s="68"/>
      <c r="MDP67" s="68"/>
      <c r="MDT67" s="68"/>
      <c r="MDX67" s="68"/>
      <c r="MEB67" s="68"/>
      <c r="MEF67" s="68"/>
      <c r="MEJ67" s="68"/>
      <c r="MEN67" s="68"/>
      <c r="MER67" s="68"/>
      <c r="MEV67" s="68"/>
      <c r="MEZ67" s="68"/>
      <c r="MFD67" s="68"/>
      <c r="MFH67" s="68"/>
      <c r="MFL67" s="68"/>
      <c r="MFP67" s="68"/>
      <c r="MFT67" s="68"/>
      <c r="MFX67" s="68"/>
      <c r="MGB67" s="68"/>
      <c r="MGF67" s="68"/>
      <c r="MGJ67" s="68"/>
      <c r="MGN67" s="68"/>
      <c r="MGR67" s="68"/>
      <c r="MGV67" s="68"/>
      <c r="MGZ67" s="68"/>
      <c r="MHD67" s="68"/>
      <c r="MHH67" s="68"/>
      <c r="MHL67" s="68"/>
      <c r="MHP67" s="68"/>
      <c r="MHT67" s="68"/>
      <c r="MHX67" s="68"/>
      <c r="MIB67" s="68"/>
      <c r="MIF67" s="68"/>
      <c r="MIJ67" s="68"/>
      <c r="MIN67" s="68"/>
      <c r="MIR67" s="68"/>
      <c r="MIV67" s="68"/>
      <c r="MIZ67" s="68"/>
      <c r="MJD67" s="68"/>
      <c r="MJH67" s="68"/>
      <c r="MJL67" s="68"/>
      <c r="MJP67" s="68"/>
      <c r="MJT67" s="68"/>
      <c r="MJX67" s="68"/>
      <c r="MKB67" s="68"/>
      <c r="MKF67" s="68"/>
      <c r="MKJ67" s="68"/>
      <c r="MKN67" s="68"/>
      <c r="MKR67" s="68"/>
      <c r="MKV67" s="68"/>
      <c r="MKZ67" s="68"/>
      <c r="MLD67" s="68"/>
      <c r="MLH67" s="68"/>
      <c r="MLL67" s="68"/>
      <c r="MLP67" s="68"/>
      <c r="MLT67" s="68"/>
      <c r="MLX67" s="68"/>
      <c r="MMB67" s="68"/>
      <c r="MMF67" s="68"/>
      <c r="MMJ67" s="68"/>
      <c r="MMN67" s="68"/>
      <c r="MMR67" s="68"/>
      <c r="MMV67" s="68"/>
      <c r="MMZ67" s="68"/>
      <c r="MND67" s="68"/>
      <c r="MNH67" s="68"/>
      <c r="MNL67" s="68"/>
      <c r="MNP67" s="68"/>
      <c r="MNT67" s="68"/>
      <c r="MNX67" s="68"/>
      <c r="MOB67" s="68"/>
      <c r="MOF67" s="68"/>
      <c r="MOJ67" s="68"/>
      <c r="MON67" s="68"/>
      <c r="MOR67" s="68"/>
      <c r="MOV67" s="68"/>
      <c r="MOZ67" s="68"/>
      <c r="MPD67" s="68"/>
      <c r="MPH67" s="68"/>
      <c r="MPL67" s="68"/>
      <c r="MPP67" s="68"/>
      <c r="MPT67" s="68"/>
      <c r="MPX67" s="68"/>
      <c r="MQB67" s="68"/>
      <c r="MQF67" s="68"/>
      <c r="MQJ67" s="68"/>
      <c r="MQN67" s="68"/>
      <c r="MQR67" s="68"/>
      <c r="MQV67" s="68"/>
      <c r="MQZ67" s="68"/>
      <c r="MRD67" s="68"/>
      <c r="MRH67" s="68"/>
      <c r="MRL67" s="68"/>
      <c r="MRP67" s="68"/>
      <c r="MRT67" s="68"/>
      <c r="MRX67" s="68"/>
      <c r="MSB67" s="68"/>
      <c r="MSF67" s="68"/>
      <c r="MSJ67" s="68"/>
      <c r="MSN67" s="68"/>
      <c r="MSR67" s="68"/>
      <c r="MSV67" s="68"/>
      <c r="MSZ67" s="68"/>
      <c r="MTD67" s="68"/>
      <c r="MTH67" s="68"/>
      <c r="MTL67" s="68"/>
      <c r="MTP67" s="68"/>
      <c r="MTT67" s="68"/>
      <c r="MTX67" s="68"/>
      <c r="MUB67" s="68"/>
      <c r="MUF67" s="68"/>
      <c r="MUJ67" s="68"/>
      <c r="MUN67" s="68"/>
      <c r="MUR67" s="68"/>
      <c r="MUV67" s="68"/>
      <c r="MUZ67" s="68"/>
      <c r="MVD67" s="68"/>
      <c r="MVH67" s="68"/>
      <c r="MVL67" s="68"/>
      <c r="MVP67" s="68"/>
      <c r="MVT67" s="68"/>
      <c r="MVX67" s="68"/>
      <c r="MWB67" s="68"/>
      <c r="MWF67" s="68"/>
      <c r="MWJ67" s="68"/>
      <c r="MWN67" s="68"/>
      <c r="MWR67" s="68"/>
      <c r="MWV67" s="68"/>
      <c r="MWZ67" s="68"/>
      <c r="MXD67" s="68"/>
      <c r="MXH67" s="68"/>
      <c r="MXL67" s="68"/>
      <c r="MXP67" s="68"/>
      <c r="MXT67" s="68"/>
      <c r="MXX67" s="68"/>
      <c r="MYB67" s="68"/>
      <c r="MYF67" s="68"/>
      <c r="MYJ67" s="68"/>
      <c r="MYN67" s="68"/>
      <c r="MYR67" s="68"/>
      <c r="MYV67" s="68"/>
      <c r="MYZ67" s="68"/>
      <c r="MZD67" s="68"/>
      <c r="MZH67" s="68"/>
      <c r="MZL67" s="68"/>
      <c r="MZP67" s="68"/>
      <c r="MZT67" s="68"/>
      <c r="MZX67" s="68"/>
      <c r="NAB67" s="68"/>
      <c r="NAF67" s="68"/>
      <c r="NAJ67" s="68"/>
      <c r="NAN67" s="68"/>
      <c r="NAR67" s="68"/>
      <c r="NAV67" s="68"/>
      <c r="NAZ67" s="68"/>
      <c r="NBD67" s="68"/>
      <c r="NBH67" s="68"/>
      <c r="NBL67" s="68"/>
      <c r="NBP67" s="68"/>
      <c r="NBT67" s="68"/>
      <c r="NBX67" s="68"/>
      <c r="NCB67" s="68"/>
      <c r="NCF67" s="68"/>
      <c r="NCJ67" s="68"/>
      <c r="NCN67" s="68"/>
      <c r="NCR67" s="68"/>
      <c r="NCV67" s="68"/>
      <c r="NCZ67" s="68"/>
      <c r="NDD67" s="68"/>
      <c r="NDH67" s="68"/>
      <c r="NDL67" s="68"/>
      <c r="NDP67" s="68"/>
      <c r="NDT67" s="68"/>
      <c r="NDX67" s="68"/>
      <c r="NEB67" s="68"/>
      <c r="NEF67" s="68"/>
      <c r="NEJ67" s="68"/>
      <c r="NEN67" s="68"/>
      <c r="NER67" s="68"/>
      <c r="NEV67" s="68"/>
      <c r="NEZ67" s="68"/>
      <c r="NFD67" s="68"/>
      <c r="NFH67" s="68"/>
      <c r="NFL67" s="68"/>
      <c r="NFP67" s="68"/>
      <c r="NFT67" s="68"/>
      <c r="NFX67" s="68"/>
      <c r="NGB67" s="68"/>
      <c r="NGF67" s="68"/>
      <c r="NGJ67" s="68"/>
      <c r="NGN67" s="68"/>
      <c r="NGR67" s="68"/>
      <c r="NGV67" s="68"/>
      <c r="NGZ67" s="68"/>
      <c r="NHD67" s="68"/>
      <c r="NHH67" s="68"/>
      <c r="NHL67" s="68"/>
      <c r="NHP67" s="68"/>
      <c r="NHT67" s="68"/>
      <c r="NHX67" s="68"/>
      <c r="NIB67" s="68"/>
      <c r="NIF67" s="68"/>
      <c r="NIJ67" s="68"/>
      <c r="NIN67" s="68"/>
      <c r="NIR67" s="68"/>
      <c r="NIV67" s="68"/>
      <c r="NIZ67" s="68"/>
      <c r="NJD67" s="68"/>
      <c r="NJH67" s="68"/>
      <c r="NJL67" s="68"/>
      <c r="NJP67" s="68"/>
      <c r="NJT67" s="68"/>
      <c r="NJX67" s="68"/>
      <c r="NKB67" s="68"/>
      <c r="NKF67" s="68"/>
      <c r="NKJ67" s="68"/>
      <c r="NKN67" s="68"/>
      <c r="NKR67" s="68"/>
      <c r="NKV67" s="68"/>
      <c r="NKZ67" s="68"/>
      <c r="NLD67" s="68"/>
      <c r="NLH67" s="68"/>
      <c r="NLL67" s="68"/>
      <c r="NLP67" s="68"/>
      <c r="NLT67" s="68"/>
      <c r="NLX67" s="68"/>
      <c r="NMB67" s="68"/>
      <c r="NMF67" s="68"/>
      <c r="NMJ67" s="68"/>
      <c r="NMN67" s="68"/>
      <c r="NMR67" s="68"/>
      <c r="NMV67" s="68"/>
      <c r="NMZ67" s="68"/>
      <c r="NND67" s="68"/>
      <c r="NNH67" s="68"/>
      <c r="NNL67" s="68"/>
      <c r="NNP67" s="68"/>
      <c r="NNT67" s="68"/>
      <c r="NNX67" s="68"/>
      <c r="NOB67" s="68"/>
      <c r="NOF67" s="68"/>
      <c r="NOJ67" s="68"/>
      <c r="NON67" s="68"/>
      <c r="NOR67" s="68"/>
      <c r="NOV67" s="68"/>
      <c r="NOZ67" s="68"/>
      <c r="NPD67" s="68"/>
      <c r="NPH67" s="68"/>
      <c r="NPL67" s="68"/>
      <c r="NPP67" s="68"/>
      <c r="NPT67" s="68"/>
      <c r="NPX67" s="68"/>
      <c r="NQB67" s="68"/>
      <c r="NQF67" s="68"/>
      <c r="NQJ67" s="68"/>
      <c r="NQN67" s="68"/>
      <c r="NQR67" s="68"/>
      <c r="NQV67" s="68"/>
      <c r="NQZ67" s="68"/>
      <c r="NRD67" s="68"/>
      <c r="NRH67" s="68"/>
      <c r="NRL67" s="68"/>
      <c r="NRP67" s="68"/>
      <c r="NRT67" s="68"/>
      <c r="NRX67" s="68"/>
      <c r="NSB67" s="68"/>
      <c r="NSF67" s="68"/>
      <c r="NSJ67" s="68"/>
      <c r="NSN67" s="68"/>
      <c r="NSR67" s="68"/>
      <c r="NSV67" s="68"/>
      <c r="NSZ67" s="68"/>
      <c r="NTD67" s="68"/>
      <c r="NTH67" s="68"/>
      <c r="NTL67" s="68"/>
      <c r="NTP67" s="68"/>
      <c r="NTT67" s="68"/>
      <c r="NTX67" s="68"/>
      <c r="NUB67" s="68"/>
      <c r="NUF67" s="68"/>
      <c r="NUJ67" s="68"/>
      <c r="NUN67" s="68"/>
      <c r="NUR67" s="68"/>
      <c r="NUV67" s="68"/>
      <c r="NUZ67" s="68"/>
      <c r="NVD67" s="68"/>
      <c r="NVH67" s="68"/>
      <c r="NVL67" s="68"/>
      <c r="NVP67" s="68"/>
      <c r="NVT67" s="68"/>
      <c r="NVX67" s="68"/>
      <c r="NWB67" s="68"/>
      <c r="NWF67" s="68"/>
      <c r="NWJ67" s="68"/>
      <c r="NWN67" s="68"/>
      <c r="NWR67" s="68"/>
      <c r="NWV67" s="68"/>
      <c r="NWZ67" s="68"/>
      <c r="NXD67" s="68"/>
      <c r="NXH67" s="68"/>
      <c r="NXL67" s="68"/>
      <c r="NXP67" s="68"/>
      <c r="NXT67" s="68"/>
      <c r="NXX67" s="68"/>
      <c r="NYB67" s="68"/>
      <c r="NYF67" s="68"/>
      <c r="NYJ67" s="68"/>
      <c r="NYN67" s="68"/>
      <c r="NYR67" s="68"/>
      <c r="NYV67" s="68"/>
      <c r="NYZ67" s="68"/>
      <c r="NZD67" s="68"/>
      <c r="NZH67" s="68"/>
      <c r="NZL67" s="68"/>
      <c r="NZP67" s="68"/>
      <c r="NZT67" s="68"/>
      <c r="NZX67" s="68"/>
      <c r="OAB67" s="68"/>
      <c r="OAF67" s="68"/>
      <c r="OAJ67" s="68"/>
      <c r="OAN67" s="68"/>
      <c r="OAR67" s="68"/>
      <c r="OAV67" s="68"/>
      <c r="OAZ67" s="68"/>
      <c r="OBD67" s="68"/>
      <c r="OBH67" s="68"/>
      <c r="OBL67" s="68"/>
      <c r="OBP67" s="68"/>
      <c r="OBT67" s="68"/>
      <c r="OBX67" s="68"/>
      <c r="OCB67" s="68"/>
      <c r="OCF67" s="68"/>
      <c r="OCJ67" s="68"/>
      <c r="OCN67" s="68"/>
      <c r="OCR67" s="68"/>
      <c r="OCV67" s="68"/>
      <c r="OCZ67" s="68"/>
      <c r="ODD67" s="68"/>
      <c r="ODH67" s="68"/>
      <c r="ODL67" s="68"/>
      <c r="ODP67" s="68"/>
      <c r="ODT67" s="68"/>
      <c r="ODX67" s="68"/>
      <c r="OEB67" s="68"/>
      <c r="OEF67" s="68"/>
      <c r="OEJ67" s="68"/>
      <c r="OEN67" s="68"/>
      <c r="OER67" s="68"/>
      <c r="OEV67" s="68"/>
      <c r="OEZ67" s="68"/>
      <c r="OFD67" s="68"/>
      <c r="OFH67" s="68"/>
      <c r="OFL67" s="68"/>
      <c r="OFP67" s="68"/>
      <c r="OFT67" s="68"/>
      <c r="OFX67" s="68"/>
      <c r="OGB67" s="68"/>
      <c r="OGF67" s="68"/>
      <c r="OGJ67" s="68"/>
      <c r="OGN67" s="68"/>
      <c r="OGR67" s="68"/>
      <c r="OGV67" s="68"/>
      <c r="OGZ67" s="68"/>
      <c r="OHD67" s="68"/>
      <c r="OHH67" s="68"/>
      <c r="OHL67" s="68"/>
      <c r="OHP67" s="68"/>
      <c r="OHT67" s="68"/>
      <c r="OHX67" s="68"/>
      <c r="OIB67" s="68"/>
      <c r="OIF67" s="68"/>
      <c r="OIJ67" s="68"/>
      <c r="OIN67" s="68"/>
      <c r="OIR67" s="68"/>
      <c r="OIV67" s="68"/>
      <c r="OIZ67" s="68"/>
      <c r="OJD67" s="68"/>
      <c r="OJH67" s="68"/>
      <c r="OJL67" s="68"/>
      <c r="OJP67" s="68"/>
      <c r="OJT67" s="68"/>
      <c r="OJX67" s="68"/>
      <c r="OKB67" s="68"/>
      <c r="OKF67" s="68"/>
      <c r="OKJ67" s="68"/>
      <c r="OKN67" s="68"/>
      <c r="OKR67" s="68"/>
      <c r="OKV67" s="68"/>
      <c r="OKZ67" s="68"/>
      <c r="OLD67" s="68"/>
      <c r="OLH67" s="68"/>
      <c r="OLL67" s="68"/>
      <c r="OLP67" s="68"/>
      <c r="OLT67" s="68"/>
      <c r="OLX67" s="68"/>
      <c r="OMB67" s="68"/>
      <c r="OMF67" s="68"/>
      <c r="OMJ67" s="68"/>
      <c r="OMN67" s="68"/>
      <c r="OMR67" s="68"/>
      <c r="OMV67" s="68"/>
      <c r="OMZ67" s="68"/>
      <c r="OND67" s="68"/>
      <c r="ONH67" s="68"/>
      <c r="ONL67" s="68"/>
      <c r="ONP67" s="68"/>
      <c r="ONT67" s="68"/>
      <c r="ONX67" s="68"/>
      <c r="OOB67" s="68"/>
      <c r="OOF67" s="68"/>
      <c r="OOJ67" s="68"/>
      <c r="OON67" s="68"/>
      <c r="OOR67" s="68"/>
      <c r="OOV67" s="68"/>
      <c r="OOZ67" s="68"/>
      <c r="OPD67" s="68"/>
      <c r="OPH67" s="68"/>
      <c r="OPL67" s="68"/>
      <c r="OPP67" s="68"/>
      <c r="OPT67" s="68"/>
      <c r="OPX67" s="68"/>
      <c r="OQB67" s="68"/>
      <c r="OQF67" s="68"/>
      <c r="OQJ67" s="68"/>
      <c r="OQN67" s="68"/>
      <c r="OQR67" s="68"/>
      <c r="OQV67" s="68"/>
      <c r="OQZ67" s="68"/>
      <c r="ORD67" s="68"/>
      <c r="ORH67" s="68"/>
      <c r="ORL67" s="68"/>
      <c r="ORP67" s="68"/>
      <c r="ORT67" s="68"/>
      <c r="ORX67" s="68"/>
      <c r="OSB67" s="68"/>
      <c r="OSF67" s="68"/>
      <c r="OSJ67" s="68"/>
      <c r="OSN67" s="68"/>
      <c r="OSR67" s="68"/>
      <c r="OSV67" s="68"/>
      <c r="OSZ67" s="68"/>
      <c r="OTD67" s="68"/>
      <c r="OTH67" s="68"/>
      <c r="OTL67" s="68"/>
      <c r="OTP67" s="68"/>
      <c r="OTT67" s="68"/>
      <c r="OTX67" s="68"/>
      <c r="OUB67" s="68"/>
      <c r="OUF67" s="68"/>
      <c r="OUJ67" s="68"/>
      <c r="OUN67" s="68"/>
      <c r="OUR67" s="68"/>
      <c r="OUV67" s="68"/>
      <c r="OUZ67" s="68"/>
      <c r="OVD67" s="68"/>
      <c r="OVH67" s="68"/>
      <c r="OVL67" s="68"/>
      <c r="OVP67" s="68"/>
      <c r="OVT67" s="68"/>
      <c r="OVX67" s="68"/>
      <c r="OWB67" s="68"/>
      <c r="OWF67" s="68"/>
      <c r="OWJ67" s="68"/>
      <c r="OWN67" s="68"/>
      <c r="OWR67" s="68"/>
      <c r="OWV67" s="68"/>
      <c r="OWZ67" s="68"/>
      <c r="OXD67" s="68"/>
      <c r="OXH67" s="68"/>
      <c r="OXL67" s="68"/>
      <c r="OXP67" s="68"/>
      <c r="OXT67" s="68"/>
      <c r="OXX67" s="68"/>
      <c r="OYB67" s="68"/>
      <c r="OYF67" s="68"/>
      <c r="OYJ67" s="68"/>
      <c r="OYN67" s="68"/>
      <c r="OYR67" s="68"/>
      <c r="OYV67" s="68"/>
      <c r="OYZ67" s="68"/>
      <c r="OZD67" s="68"/>
      <c r="OZH67" s="68"/>
      <c r="OZL67" s="68"/>
      <c r="OZP67" s="68"/>
      <c r="OZT67" s="68"/>
      <c r="OZX67" s="68"/>
      <c r="PAB67" s="68"/>
      <c r="PAF67" s="68"/>
      <c r="PAJ67" s="68"/>
      <c r="PAN67" s="68"/>
      <c r="PAR67" s="68"/>
      <c r="PAV67" s="68"/>
      <c r="PAZ67" s="68"/>
      <c r="PBD67" s="68"/>
      <c r="PBH67" s="68"/>
      <c r="PBL67" s="68"/>
      <c r="PBP67" s="68"/>
      <c r="PBT67" s="68"/>
      <c r="PBX67" s="68"/>
      <c r="PCB67" s="68"/>
      <c r="PCF67" s="68"/>
      <c r="PCJ67" s="68"/>
      <c r="PCN67" s="68"/>
      <c r="PCR67" s="68"/>
      <c r="PCV67" s="68"/>
      <c r="PCZ67" s="68"/>
      <c r="PDD67" s="68"/>
      <c r="PDH67" s="68"/>
      <c r="PDL67" s="68"/>
      <c r="PDP67" s="68"/>
      <c r="PDT67" s="68"/>
      <c r="PDX67" s="68"/>
      <c r="PEB67" s="68"/>
      <c r="PEF67" s="68"/>
      <c r="PEJ67" s="68"/>
      <c r="PEN67" s="68"/>
      <c r="PER67" s="68"/>
      <c r="PEV67" s="68"/>
      <c r="PEZ67" s="68"/>
      <c r="PFD67" s="68"/>
      <c r="PFH67" s="68"/>
      <c r="PFL67" s="68"/>
      <c r="PFP67" s="68"/>
      <c r="PFT67" s="68"/>
      <c r="PFX67" s="68"/>
      <c r="PGB67" s="68"/>
      <c r="PGF67" s="68"/>
      <c r="PGJ67" s="68"/>
      <c r="PGN67" s="68"/>
      <c r="PGR67" s="68"/>
      <c r="PGV67" s="68"/>
      <c r="PGZ67" s="68"/>
      <c r="PHD67" s="68"/>
      <c r="PHH67" s="68"/>
      <c r="PHL67" s="68"/>
      <c r="PHP67" s="68"/>
      <c r="PHT67" s="68"/>
      <c r="PHX67" s="68"/>
      <c r="PIB67" s="68"/>
      <c r="PIF67" s="68"/>
      <c r="PIJ67" s="68"/>
      <c r="PIN67" s="68"/>
      <c r="PIR67" s="68"/>
      <c r="PIV67" s="68"/>
      <c r="PIZ67" s="68"/>
      <c r="PJD67" s="68"/>
      <c r="PJH67" s="68"/>
      <c r="PJL67" s="68"/>
      <c r="PJP67" s="68"/>
      <c r="PJT67" s="68"/>
      <c r="PJX67" s="68"/>
      <c r="PKB67" s="68"/>
      <c r="PKF67" s="68"/>
      <c r="PKJ67" s="68"/>
      <c r="PKN67" s="68"/>
      <c r="PKR67" s="68"/>
      <c r="PKV67" s="68"/>
      <c r="PKZ67" s="68"/>
      <c r="PLD67" s="68"/>
      <c r="PLH67" s="68"/>
      <c r="PLL67" s="68"/>
      <c r="PLP67" s="68"/>
      <c r="PLT67" s="68"/>
      <c r="PLX67" s="68"/>
      <c r="PMB67" s="68"/>
      <c r="PMF67" s="68"/>
      <c r="PMJ67" s="68"/>
      <c r="PMN67" s="68"/>
      <c r="PMR67" s="68"/>
      <c r="PMV67" s="68"/>
      <c r="PMZ67" s="68"/>
      <c r="PND67" s="68"/>
      <c r="PNH67" s="68"/>
      <c r="PNL67" s="68"/>
      <c r="PNP67" s="68"/>
      <c r="PNT67" s="68"/>
      <c r="PNX67" s="68"/>
      <c r="POB67" s="68"/>
      <c r="POF67" s="68"/>
      <c r="POJ67" s="68"/>
      <c r="PON67" s="68"/>
      <c r="POR67" s="68"/>
      <c r="POV67" s="68"/>
      <c r="POZ67" s="68"/>
      <c r="PPD67" s="68"/>
      <c r="PPH67" s="68"/>
      <c r="PPL67" s="68"/>
      <c r="PPP67" s="68"/>
      <c r="PPT67" s="68"/>
      <c r="PPX67" s="68"/>
      <c r="PQB67" s="68"/>
      <c r="PQF67" s="68"/>
      <c r="PQJ67" s="68"/>
      <c r="PQN67" s="68"/>
      <c r="PQR67" s="68"/>
      <c r="PQV67" s="68"/>
      <c r="PQZ67" s="68"/>
      <c r="PRD67" s="68"/>
      <c r="PRH67" s="68"/>
      <c r="PRL67" s="68"/>
      <c r="PRP67" s="68"/>
      <c r="PRT67" s="68"/>
      <c r="PRX67" s="68"/>
      <c r="PSB67" s="68"/>
      <c r="PSF67" s="68"/>
      <c r="PSJ67" s="68"/>
      <c r="PSN67" s="68"/>
      <c r="PSR67" s="68"/>
      <c r="PSV67" s="68"/>
      <c r="PSZ67" s="68"/>
      <c r="PTD67" s="68"/>
      <c r="PTH67" s="68"/>
      <c r="PTL67" s="68"/>
      <c r="PTP67" s="68"/>
      <c r="PTT67" s="68"/>
      <c r="PTX67" s="68"/>
      <c r="PUB67" s="68"/>
      <c r="PUF67" s="68"/>
      <c r="PUJ67" s="68"/>
      <c r="PUN67" s="68"/>
      <c r="PUR67" s="68"/>
      <c r="PUV67" s="68"/>
      <c r="PUZ67" s="68"/>
      <c r="PVD67" s="68"/>
      <c r="PVH67" s="68"/>
      <c r="PVL67" s="68"/>
      <c r="PVP67" s="68"/>
      <c r="PVT67" s="68"/>
      <c r="PVX67" s="68"/>
      <c r="PWB67" s="68"/>
      <c r="PWF67" s="68"/>
      <c r="PWJ67" s="68"/>
      <c r="PWN67" s="68"/>
      <c r="PWR67" s="68"/>
      <c r="PWV67" s="68"/>
      <c r="PWZ67" s="68"/>
      <c r="PXD67" s="68"/>
      <c r="PXH67" s="68"/>
      <c r="PXL67" s="68"/>
      <c r="PXP67" s="68"/>
      <c r="PXT67" s="68"/>
      <c r="PXX67" s="68"/>
      <c r="PYB67" s="68"/>
      <c r="PYF67" s="68"/>
      <c r="PYJ67" s="68"/>
      <c r="PYN67" s="68"/>
      <c r="PYR67" s="68"/>
      <c r="PYV67" s="68"/>
      <c r="PYZ67" s="68"/>
      <c r="PZD67" s="68"/>
      <c r="PZH67" s="68"/>
      <c r="PZL67" s="68"/>
      <c r="PZP67" s="68"/>
      <c r="PZT67" s="68"/>
      <c r="PZX67" s="68"/>
      <c r="QAB67" s="68"/>
      <c r="QAF67" s="68"/>
      <c r="QAJ67" s="68"/>
      <c r="QAN67" s="68"/>
      <c r="QAR67" s="68"/>
      <c r="QAV67" s="68"/>
      <c r="QAZ67" s="68"/>
      <c r="QBD67" s="68"/>
      <c r="QBH67" s="68"/>
      <c r="QBL67" s="68"/>
      <c r="QBP67" s="68"/>
      <c r="QBT67" s="68"/>
      <c r="QBX67" s="68"/>
      <c r="QCB67" s="68"/>
      <c r="QCF67" s="68"/>
      <c r="QCJ67" s="68"/>
      <c r="QCN67" s="68"/>
      <c r="QCR67" s="68"/>
      <c r="QCV67" s="68"/>
      <c r="QCZ67" s="68"/>
      <c r="QDD67" s="68"/>
      <c r="QDH67" s="68"/>
      <c r="QDL67" s="68"/>
      <c r="QDP67" s="68"/>
      <c r="QDT67" s="68"/>
      <c r="QDX67" s="68"/>
      <c r="QEB67" s="68"/>
      <c r="QEF67" s="68"/>
      <c r="QEJ67" s="68"/>
      <c r="QEN67" s="68"/>
      <c r="QER67" s="68"/>
      <c r="QEV67" s="68"/>
      <c r="QEZ67" s="68"/>
      <c r="QFD67" s="68"/>
      <c r="QFH67" s="68"/>
      <c r="QFL67" s="68"/>
      <c r="QFP67" s="68"/>
      <c r="QFT67" s="68"/>
      <c r="QFX67" s="68"/>
      <c r="QGB67" s="68"/>
      <c r="QGF67" s="68"/>
      <c r="QGJ67" s="68"/>
      <c r="QGN67" s="68"/>
      <c r="QGR67" s="68"/>
      <c r="QGV67" s="68"/>
      <c r="QGZ67" s="68"/>
      <c r="QHD67" s="68"/>
      <c r="QHH67" s="68"/>
      <c r="QHL67" s="68"/>
      <c r="QHP67" s="68"/>
      <c r="QHT67" s="68"/>
      <c r="QHX67" s="68"/>
      <c r="QIB67" s="68"/>
      <c r="QIF67" s="68"/>
      <c r="QIJ67" s="68"/>
      <c r="QIN67" s="68"/>
      <c r="QIR67" s="68"/>
      <c r="QIV67" s="68"/>
      <c r="QIZ67" s="68"/>
      <c r="QJD67" s="68"/>
      <c r="QJH67" s="68"/>
      <c r="QJL67" s="68"/>
      <c r="QJP67" s="68"/>
      <c r="QJT67" s="68"/>
      <c r="QJX67" s="68"/>
      <c r="QKB67" s="68"/>
      <c r="QKF67" s="68"/>
      <c r="QKJ67" s="68"/>
      <c r="QKN67" s="68"/>
      <c r="QKR67" s="68"/>
      <c r="QKV67" s="68"/>
      <c r="QKZ67" s="68"/>
      <c r="QLD67" s="68"/>
      <c r="QLH67" s="68"/>
      <c r="QLL67" s="68"/>
      <c r="QLP67" s="68"/>
      <c r="QLT67" s="68"/>
      <c r="QLX67" s="68"/>
      <c r="QMB67" s="68"/>
      <c r="QMF67" s="68"/>
      <c r="QMJ67" s="68"/>
      <c r="QMN67" s="68"/>
      <c r="QMR67" s="68"/>
      <c r="QMV67" s="68"/>
      <c r="QMZ67" s="68"/>
      <c r="QND67" s="68"/>
      <c r="QNH67" s="68"/>
      <c r="QNL67" s="68"/>
      <c r="QNP67" s="68"/>
      <c r="QNT67" s="68"/>
      <c r="QNX67" s="68"/>
      <c r="QOB67" s="68"/>
      <c r="QOF67" s="68"/>
      <c r="QOJ67" s="68"/>
      <c r="QON67" s="68"/>
      <c r="QOR67" s="68"/>
      <c r="QOV67" s="68"/>
      <c r="QOZ67" s="68"/>
      <c r="QPD67" s="68"/>
      <c r="QPH67" s="68"/>
      <c r="QPL67" s="68"/>
      <c r="QPP67" s="68"/>
      <c r="QPT67" s="68"/>
      <c r="QPX67" s="68"/>
      <c r="QQB67" s="68"/>
      <c r="QQF67" s="68"/>
      <c r="QQJ67" s="68"/>
      <c r="QQN67" s="68"/>
      <c r="QQR67" s="68"/>
      <c r="QQV67" s="68"/>
      <c r="QQZ67" s="68"/>
      <c r="QRD67" s="68"/>
      <c r="QRH67" s="68"/>
      <c r="QRL67" s="68"/>
      <c r="QRP67" s="68"/>
      <c r="QRT67" s="68"/>
      <c r="QRX67" s="68"/>
      <c r="QSB67" s="68"/>
      <c r="QSF67" s="68"/>
      <c r="QSJ67" s="68"/>
      <c r="QSN67" s="68"/>
      <c r="QSR67" s="68"/>
      <c r="QSV67" s="68"/>
      <c r="QSZ67" s="68"/>
      <c r="QTD67" s="68"/>
      <c r="QTH67" s="68"/>
      <c r="QTL67" s="68"/>
      <c r="QTP67" s="68"/>
      <c r="QTT67" s="68"/>
      <c r="QTX67" s="68"/>
      <c r="QUB67" s="68"/>
      <c r="QUF67" s="68"/>
      <c r="QUJ67" s="68"/>
      <c r="QUN67" s="68"/>
      <c r="QUR67" s="68"/>
      <c r="QUV67" s="68"/>
      <c r="QUZ67" s="68"/>
      <c r="QVD67" s="68"/>
      <c r="QVH67" s="68"/>
      <c r="QVL67" s="68"/>
      <c r="QVP67" s="68"/>
      <c r="QVT67" s="68"/>
      <c r="QVX67" s="68"/>
      <c r="QWB67" s="68"/>
      <c r="QWF67" s="68"/>
      <c r="QWJ67" s="68"/>
      <c r="QWN67" s="68"/>
      <c r="QWR67" s="68"/>
      <c r="QWV67" s="68"/>
      <c r="QWZ67" s="68"/>
      <c r="QXD67" s="68"/>
      <c r="QXH67" s="68"/>
      <c r="QXL67" s="68"/>
      <c r="QXP67" s="68"/>
      <c r="QXT67" s="68"/>
      <c r="QXX67" s="68"/>
      <c r="QYB67" s="68"/>
      <c r="QYF67" s="68"/>
      <c r="QYJ67" s="68"/>
      <c r="QYN67" s="68"/>
      <c r="QYR67" s="68"/>
      <c r="QYV67" s="68"/>
      <c r="QYZ67" s="68"/>
      <c r="QZD67" s="68"/>
      <c r="QZH67" s="68"/>
      <c r="QZL67" s="68"/>
      <c r="QZP67" s="68"/>
      <c r="QZT67" s="68"/>
      <c r="QZX67" s="68"/>
      <c r="RAB67" s="68"/>
      <c r="RAF67" s="68"/>
      <c r="RAJ67" s="68"/>
      <c r="RAN67" s="68"/>
      <c r="RAR67" s="68"/>
      <c r="RAV67" s="68"/>
      <c r="RAZ67" s="68"/>
      <c r="RBD67" s="68"/>
      <c r="RBH67" s="68"/>
      <c r="RBL67" s="68"/>
      <c r="RBP67" s="68"/>
      <c r="RBT67" s="68"/>
      <c r="RBX67" s="68"/>
      <c r="RCB67" s="68"/>
      <c r="RCF67" s="68"/>
      <c r="RCJ67" s="68"/>
      <c r="RCN67" s="68"/>
      <c r="RCR67" s="68"/>
      <c r="RCV67" s="68"/>
      <c r="RCZ67" s="68"/>
      <c r="RDD67" s="68"/>
      <c r="RDH67" s="68"/>
      <c r="RDL67" s="68"/>
      <c r="RDP67" s="68"/>
      <c r="RDT67" s="68"/>
      <c r="RDX67" s="68"/>
      <c r="REB67" s="68"/>
      <c r="REF67" s="68"/>
      <c r="REJ67" s="68"/>
      <c r="REN67" s="68"/>
      <c r="RER67" s="68"/>
      <c r="REV67" s="68"/>
      <c r="REZ67" s="68"/>
      <c r="RFD67" s="68"/>
      <c r="RFH67" s="68"/>
      <c r="RFL67" s="68"/>
      <c r="RFP67" s="68"/>
      <c r="RFT67" s="68"/>
      <c r="RFX67" s="68"/>
      <c r="RGB67" s="68"/>
      <c r="RGF67" s="68"/>
      <c r="RGJ67" s="68"/>
      <c r="RGN67" s="68"/>
      <c r="RGR67" s="68"/>
      <c r="RGV67" s="68"/>
      <c r="RGZ67" s="68"/>
      <c r="RHD67" s="68"/>
      <c r="RHH67" s="68"/>
      <c r="RHL67" s="68"/>
      <c r="RHP67" s="68"/>
      <c r="RHT67" s="68"/>
      <c r="RHX67" s="68"/>
      <c r="RIB67" s="68"/>
      <c r="RIF67" s="68"/>
      <c r="RIJ67" s="68"/>
      <c r="RIN67" s="68"/>
      <c r="RIR67" s="68"/>
      <c r="RIV67" s="68"/>
      <c r="RIZ67" s="68"/>
      <c r="RJD67" s="68"/>
      <c r="RJH67" s="68"/>
      <c r="RJL67" s="68"/>
      <c r="RJP67" s="68"/>
      <c r="RJT67" s="68"/>
      <c r="RJX67" s="68"/>
      <c r="RKB67" s="68"/>
      <c r="RKF67" s="68"/>
      <c r="RKJ67" s="68"/>
      <c r="RKN67" s="68"/>
      <c r="RKR67" s="68"/>
      <c r="RKV67" s="68"/>
      <c r="RKZ67" s="68"/>
      <c r="RLD67" s="68"/>
      <c r="RLH67" s="68"/>
      <c r="RLL67" s="68"/>
      <c r="RLP67" s="68"/>
      <c r="RLT67" s="68"/>
      <c r="RLX67" s="68"/>
      <c r="RMB67" s="68"/>
      <c r="RMF67" s="68"/>
      <c r="RMJ67" s="68"/>
      <c r="RMN67" s="68"/>
      <c r="RMR67" s="68"/>
      <c r="RMV67" s="68"/>
      <c r="RMZ67" s="68"/>
      <c r="RND67" s="68"/>
      <c r="RNH67" s="68"/>
      <c r="RNL67" s="68"/>
      <c r="RNP67" s="68"/>
      <c r="RNT67" s="68"/>
      <c r="RNX67" s="68"/>
      <c r="ROB67" s="68"/>
      <c r="ROF67" s="68"/>
      <c r="ROJ67" s="68"/>
      <c r="RON67" s="68"/>
      <c r="ROR67" s="68"/>
      <c r="ROV67" s="68"/>
      <c r="ROZ67" s="68"/>
      <c r="RPD67" s="68"/>
      <c r="RPH67" s="68"/>
      <c r="RPL67" s="68"/>
      <c r="RPP67" s="68"/>
      <c r="RPT67" s="68"/>
      <c r="RPX67" s="68"/>
      <c r="RQB67" s="68"/>
      <c r="RQF67" s="68"/>
      <c r="RQJ67" s="68"/>
      <c r="RQN67" s="68"/>
      <c r="RQR67" s="68"/>
      <c r="RQV67" s="68"/>
      <c r="RQZ67" s="68"/>
      <c r="RRD67" s="68"/>
      <c r="RRH67" s="68"/>
      <c r="RRL67" s="68"/>
      <c r="RRP67" s="68"/>
      <c r="RRT67" s="68"/>
      <c r="RRX67" s="68"/>
      <c r="RSB67" s="68"/>
      <c r="RSF67" s="68"/>
      <c r="RSJ67" s="68"/>
      <c r="RSN67" s="68"/>
      <c r="RSR67" s="68"/>
      <c r="RSV67" s="68"/>
      <c r="RSZ67" s="68"/>
      <c r="RTD67" s="68"/>
      <c r="RTH67" s="68"/>
      <c r="RTL67" s="68"/>
      <c r="RTP67" s="68"/>
      <c r="RTT67" s="68"/>
      <c r="RTX67" s="68"/>
      <c r="RUB67" s="68"/>
      <c r="RUF67" s="68"/>
      <c r="RUJ67" s="68"/>
      <c r="RUN67" s="68"/>
      <c r="RUR67" s="68"/>
      <c r="RUV67" s="68"/>
      <c r="RUZ67" s="68"/>
      <c r="RVD67" s="68"/>
      <c r="RVH67" s="68"/>
      <c r="RVL67" s="68"/>
      <c r="RVP67" s="68"/>
      <c r="RVT67" s="68"/>
      <c r="RVX67" s="68"/>
      <c r="RWB67" s="68"/>
      <c r="RWF67" s="68"/>
      <c r="RWJ67" s="68"/>
      <c r="RWN67" s="68"/>
      <c r="RWR67" s="68"/>
      <c r="RWV67" s="68"/>
      <c r="RWZ67" s="68"/>
      <c r="RXD67" s="68"/>
      <c r="RXH67" s="68"/>
      <c r="RXL67" s="68"/>
      <c r="RXP67" s="68"/>
      <c r="RXT67" s="68"/>
      <c r="RXX67" s="68"/>
      <c r="RYB67" s="68"/>
      <c r="RYF67" s="68"/>
      <c r="RYJ67" s="68"/>
      <c r="RYN67" s="68"/>
      <c r="RYR67" s="68"/>
      <c r="RYV67" s="68"/>
      <c r="RYZ67" s="68"/>
      <c r="RZD67" s="68"/>
      <c r="RZH67" s="68"/>
      <c r="RZL67" s="68"/>
      <c r="RZP67" s="68"/>
      <c r="RZT67" s="68"/>
      <c r="RZX67" s="68"/>
      <c r="SAB67" s="68"/>
      <c r="SAF67" s="68"/>
      <c r="SAJ67" s="68"/>
      <c r="SAN67" s="68"/>
      <c r="SAR67" s="68"/>
      <c r="SAV67" s="68"/>
      <c r="SAZ67" s="68"/>
      <c r="SBD67" s="68"/>
      <c r="SBH67" s="68"/>
      <c r="SBL67" s="68"/>
      <c r="SBP67" s="68"/>
      <c r="SBT67" s="68"/>
      <c r="SBX67" s="68"/>
      <c r="SCB67" s="68"/>
      <c r="SCF67" s="68"/>
      <c r="SCJ67" s="68"/>
      <c r="SCN67" s="68"/>
      <c r="SCR67" s="68"/>
      <c r="SCV67" s="68"/>
      <c r="SCZ67" s="68"/>
      <c r="SDD67" s="68"/>
      <c r="SDH67" s="68"/>
      <c r="SDL67" s="68"/>
      <c r="SDP67" s="68"/>
      <c r="SDT67" s="68"/>
      <c r="SDX67" s="68"/>
      <c r="SEB67" s="68"/>
      <c r="SEF67" s="68"/>
      <c r="SEJ67" s="68"/>
      <c r="SEN67" s="68"/>
      <c r="SER67" s="68"/>
      <c r="SEV67" s="68"/>
      <c r="SEZ67" s="68"/>
      <c r="SFD67" s="68"/>
      <c r="SFH67" s="68"/>
      <c r="SFL67" s="68"/>
      <c r="SFP67" s="68"/>
      <c r="SFT67" s="68"/>
      <c r="SFX67" s="68"/>
      <c r="SGB67" s="68"/>
      <c r="SGF67" s="68"/>
      <c r="SGJ67" s="68"/>
      <c r="SGN67" s="68"/>
      <c r="SGR67" s="68"/>
      <c r="SGV67" s="68"/>
      <c r="SGZ67" s="68"/>
      <c r="SHD67" s="68"/>
      <c r="SHH67" s="68"/>
      <c r="SHL67" s="68"/>
      <c r="SHP67" s="68"/>
      <c r="SHT67" s="68"/>
      <c r="SHX67" s="68"/>
      <c r="SIB67" s="68"/>
      <c r="SIF67" s="68"/>
      <c r="SIJ67" s="68"/>
      <c r="SIN67" s="68"/>
      <c r="SIR67" s="68"/>
      <c r="SIV67" s="68"/>
      <c r="SIZ67" s="68"/>
      <c r="SJD67" s="68"/>
      <c r="SJH67" s="68"/>
      <c r="SJL67" s="68"/>
      <c r="SJP67" s="68"/>
      <c r="SJT67" s="68"/>
      <c r="SJX67" s="68"/>
      <c r="SKB67" s="68"/>
      <c r="SKF67" s="68"/>
      <c r="SKJ67" s="68"/>
      <c r="SKN67" s="68"/>
      <c r="SKR67" s="68"/>
      <c r="SKV67" s="68"/>
      <c r="SKZ67" s="68"/>
      <c r="SLD67" s="68"/>
      <c r="SLH67" s="68"/>
      <c r="SLL67" s="68"/>
      <c r="SLP67" s="68"/>
      <c r="SLT67" s="68"/>
      <c r="SLX67" s="68"/>
      <c r="SMB67" s="68"/>
      <c r="SMF67" s="68"/>
      <c r="SMJ67" s="68"/>
      <c r="SMN67" s="68"/>
      <c r="SMR67" s="68"/>
      <c r="SMV67" s="68"/>
      <c r="SMZ67" s="68"/>
      <c r="SND67" s="68"/>
      <c r="SNH67" s="68"/>
      <c r="SNL67" s="68"/>
      <c r="SNP67" s="68"/>
      <c r="SNT67" s="68"/>
      <c r="SNX67" s="68"/>
      <c r="SOB67" s="68"/>
      <c r="SOF67" s="68"/>
      <c r="SOJ67" s="68"/>
      <c r="SON67" s="68"/>
      <c r="SOR67" s="68"/>
      <c r="SOV67" s="68"/>
      <c r="SOZ67" s="68"/>
      <c r="SPD67" s="68"/>
      <c r="SPH67" s="68"/>
      <c r="SPL67" s="68"/>
      <c r="SPP67" s="68"/>
      <c r="SPT67" s="68"/>
      <c r="SPX67" s="68"/>
      <c r="SQB67" s="68"/>
      <c r="SQF67" s="68"/>
      <c r="SQJ67" s="68"/>
      <c r="SQN67" s="68"/>
      <c r="SQR67" s="68"/>
      <c r="SQV67" s="68"/>
      <c r="SQZ67" s="68"/>
      <c r="SRD67" s="68"/>
      <c r="SRH67" s="68"/>
      <c r="SRL67" s="68"/>
      <c r="SRP67" s="68"/>
      <c r="SRT67" s="68"/>
      <c r="SRX67" s="68"/>
      <c r="SSB67" s="68"/>
      <c r="SSF67" s="68"/>
      <c r="SSJ67" s="68"/>
      <c r="SSN67" s="68"/>
      <c r="SSR67" s="68"/>
      <c r="SSV67" s="68"/>
      <c r="SSZ67" s="68"/>
      <c r="STD67" s="68"/>
      <c r="STH67" s="68"/>
      <c r="STL67" s="68"/>
      <c r="STP67" s="68"/>
      <c r="STT67" s="68"/>
      <c r="STX67" s="68"/>
      <c r="SUB67" s="68"/>
      <c r="SUF67" s="68"/>
      <c r="SUJ67" s="68"/>
      <c r="SUN67" s="68"/>
      <c r="SUR67" s="68"/>
      <c r="SUV67" s="68"/>
      <c r="SUZ67" s="68"/>
      <c r="SVD67" s="68"/>
      <c r="SVH67" s="68"/>
      <c r="SVL67" s="68"/>
      <c r="SVP67" s="68"/>
      <c r="SVT67" s="68"/>
      <c r="SVX67" s="68"/>
      <c r="SWB67" s="68"/>
      <c r="SWF67" s="68"/>
      <c r="SWJ67" s="68"/>
      <c r="SWN67" s="68"/>
      <c r="SWR67" s="68"/>
      <c r="SWV67" s="68"/>
      <c r="SWZ67" s="68"/>
      <c r="SXD67" s="68"/>
      <c r="SXH67" s="68"/>
      <c r="SXL67" s="68"/>
      <c r="SXP67" s="68"/>
      <c r="SXT67" s="68"/>
      <c r="SXX67" s="68"/>
      <c r="SYB67" s="68"/>
      <c r="SYF67" s="68"/>
      <c r="SYJ67" s="68"/>
      <c r="SYN67" s="68"/>
      <c r="SYR67" s="68"/>
      <c r="SYV67" s="68"/>
      <c r="SYZ67" s="68"/>
      <c r="SZD67" s="68"/>
      <c r="SZH67" s="68"/>
      <c r="SZL67" s="68"/>
      <c r="SZP67" s="68"/>
      <c r="SZT67" s="68"/>
      <c r="SZX67" s="68"/>
      <c r="TAB67" s="68"/>
      <c r="TAF67" s="68"/>
      <c r="TAJ67" s="68"/>
      <c r="TAN67" s="68"/>
      <c r="TAR67" s="68"/>
      <c r="TAV67" s="68"/>
      <c r="TAZ67" s="68"/>
      <c r="TBD67" s="68"/>
      <c r="TBH67" s="68"/>
      <c r="TBL67" s="68"/>
      <c r="TBP67" s="68"/>
      <c r="TBT67" s="68"/>
      <c r="TBX67" s="68"/>
      <c r="TCB67" s="68"/>
      <c r="TCF67" s="68"/>
      <c r="TCJ67" s="68"/>
      <c r="TCN67" s="68"/>
      <c r="TCR67" s="68"/>
      <c r="TCV67" s="68"/>
      <c r="TCZ67" s="68"/>
      <c r="TDD67" s="68"/>
      <c r="TDH67" s="68"/>
      <c r="TDL67" s="68"/>
      <c r="TDP67" s="68"/>
      <c r="TDT67" s="68"/>
      <c r="TDX67" s="68"/>
      <c r="TEB67" s="68"/>
      <c r="TEF67" s="68"/>
      <c r="TEJ67" s="68"/>
      <c r="TEN67" s="68"/>
      <c r="TER67" s="68"/>
      <c r="TEV67" s="68"/>
      <c r="TEZ67" s="68"/>
      <c r="TFD67" s="68"/>
      <c r="TFH67" s="68"/>
      <c r="TFL67" s="68"/>
      <c r="TFP67" s="68"/>
      <c r="TFT67" s="68"/>
      <c r="TFX67" s="68"/>
      <c r="TGB67" s="68"/>
      <c r="TGF67" s="68"/>
      <c r="TGJ67" s="68"/>
      <c r="TGN67" s="68"/>
      <c r="TGR67" s="68"/>
      <c r="TGV67" s="68"/>
      <c r="TGZ67" s="68"/>
      <c r="THD67" s="68"/>
      <c r="THH67" s="68"/>
      <c r="THL67" s="68"/>
      <c r="THP67" s="68"/>
      <c r="THT67" s="68"/>
      <c r="THX67" s="68"/>
      <c r="TIB67" s="68"/>
      <c r="TIF67" s="68"/>
      <c r="TIJ67" s="68"/>
      <c r="TIN67" s="68"/>
      <c r="TIR67" s="68"/>
      <c r="TIV67" s="68"/>
      <c r="TIZ67" s="68"/>
      <c r="TJD67" s="68"/>
      <c r="TJH67" s="68"/>
      <c r="TJL67" s="68"/>
      <c r="TJP67" s="68"/>
      <c r="TJT67" s="68"/>
      <c r="TJX67" s="68"/>
      <c r="TKB67" s="68"/>
      <c r="TKF67" s="68"/>
      <c r="TKJ67" s="68"/>
      <c r="TKN67" s="68"/>
      <c r="TKR67" s="68"/>
      <c r="TKV67" s="68"/>
      <c r="TKZ67" s="68"/>
      <c r="TLD67" s="68"/>
      <c r="TLH67" s="68"/>
      <c r="TLL67" s="68"/>
      <c r="TLP67" s="68"/>
      <c r="TLT67" s="68"/>
      <c r="TLX67" s="68"/>
      <c r="TMB67" s="68"/>
      <c r="TMF67" s="68"/>
      <c r="TMJ67" s="68"/>
      <c r="TMN67" s="68"/>
      <c r="TMR67" s="68"/>
      <c r="TMV67" s="68"/>
      <c r="TMZ67" s="68"/>
      <c r="TND67" s="68"/>
      <c r="TNH67" s="68"/>
      <c r="TNL67" s="68"/>
      <c r="TNP67" s="68"/>
      <c r="TNT67" s="68"/>
      <c r="TNX67" s="68"/>
      <c r="TOB67" s="68"/>
      <c r="TOF67" s="68"/>
      <c r="TOJ67" s="68"/>
      <c r="TON67" s="68"/>
      <c r="TOR67" s="68"/>
      <c r="TOV67" s="68"/>
      <c r="TOZ67" s="68"/>
      <c r="TPD67" s="68"/>
      <c r="TPH67" s="68"/>
      <c r="TPL67" s="68"/>
      <c r="TPP67" s="68"/>
      <c r="TPT67" s="68"/>
      <c r="TPX67" s="68"/>
      <c r="TQB67" s="68"/>
      <c r="TQF67" s="68"/>
      <c r="TQJ67" s="68"/>
      <c r="TQN67" s="68"/>
      <c r="TQR67" s="68"/>
      <c r="TQV67" s="68"/>
      <c r="TQZ67" s="68"/>
      <c r="TRD67" s="68"/>
      <c r="TRH67" s="68"/>
      <c r="TRL67" s="68"/>
      <c r="TRP67" s="68"/>
      <c r="TRT67" s="68"/>
      <c r="TRX67" s="68"/>
      <c r="TSB67" s="68"/>
      <c r="TSF67" s="68"/>
      <c r="TSJ67" s="68"/>
      <c r="TSN67" s="68"/>
      <c r="TSR67" s="68"/>
      <c r="TSV67" s="68"/>
      <c r="TSZ67" s="68"/>
      <c r="TTD67" s="68"/>
      <c r="TTH67" s="68"/>
      <c r="TTL67" s="68"/>
      <c r="TTP67" s="68"/>
      <c r="TTT67" s="68"/>
      <c r="TTX67" s="68"/>
      <c r="TUB67" s="68"/>
      <c r="TUF67" s="68"/>
      <c r="TUJ67" s="68"/>
      <c r="TUN67" s="68"/>
      <c r="TUR67" s="68"/>
      <c r="TUV67" s="68"/>
      <c r="TUZ67" s="68"/>
      <c r="TVD67" s="68"/>
      <c r="TVH67" s="68"/>
      <c r="TVL67" s="68"/>
      <c r="TVP67" s="68"/>
      <c r="TVT67" s="68"/>
      <c r="TVX67" s="68"/>
      <c r="TWB67" s="68"/>
      <c r="TWF67" s="68"/>
      <c r="TWJ67" s="68"/>
      <c r="TWN67" s="68"/>
      <c r="TWR67" s="68"/>
      <c r="TWV67" s="68"/>
      <c r="TWZ67" s="68"/>
      <c r="TXD67" s="68"/>
      <c r="TXH67" s="68"/>
      <c r="TXL67" s="68"/>
      <c r="TXP67" s="68"/>
      <c r="TXT67" s="68"/>
      <c r="TXX67" s="68"/>
      <c r="TYB67" s="68"/>
      <c r="TYF67" s="68"/>
      <c r="TYJ67" s="68"/>
      <c r="TYN67" s="68"/>
      <c r="TYR67" s="68"/>
      <c r="TYV67" s="68"/>
      <c r="TYZ67" s="68"/>
      <c r="TZD67" s="68"/>
      <c r="TZH67" s="68"/>
      <c r="TZL67" s="68"/>
      <c r="TZP67" s="68"/>
      <c r="TZT67" s="68"/>
      <c r="TZX67" s="68"/>
      <c r="UAB67" s="68"/>
      <c r="UAF67" s="68"/>
      <c r="UAJ67" s="68"/>
      <c r="UAN67" s="68"/>
      <c r="UAR67" s="68"/>
      <c r="UAV67" s="68"/>
      <c r="UAZ67" s="68"/>
      <c r="UBD67" s="68"/>
      <c r="UBH67" s="68"/>
      <c r="UBL67" s="68"/>
      <c r="UBP67" s="68"/>
      <c r="UBT67" s="68"/>
      <c r="UBX67" s="68"/>
      <c r="UCB67" s="68"/>
      <c r="UCF67" s="68"/>
      <c r="UCJ67" s="68"/>
      <c r="UCN67" s="68"/>
      <c r="UCR67" s="68"/>
      <c r="UCV67" s="68"/>
      <c r="UCZ67" s="68"/>
      <c r="UDD67" s="68"/>
      <c r="UDH67" s="68"/>
      <c r="UDL67" s="68"/>
      <c r="UDP67" s="68"/>
      <c r="UDT67" s="68"/>
      <c r="UDX67" s="68"/>
      <c r="UEB67" s="68"/>
      <c r="UEF67" s="68"/>
      <c r="UEJ67" s="68"/>
      <c r="UEN67" s="68"/>
      <c r="UER67" s="68"/>
      <c r="UEV67" s="68"/>
      <c r="UEZ67" s="68"/>
      <c r="UFD67" s="68"/>
      <c r="UFH67" s="68"/>
      <c r="UFL67" s="68"/>
      <c r="UFP67" s="68"/>
      <c r="UFT67" s="68"/>
      <c r="UFX67" s="68"/>
      <c r="UGB67" s="68"/>
      <c r="UGF67" s="68"/>
      <c r="UGJ67" s="68"/>
      <c r="UGN67" s="68"/>
      <c r="UGR67" s="68"/>
      <c r="UGV67" s="68"/>
      <c r="UGZ67" s="68"/>
      <c r="UHD67" s="68"/>
      <c r="UHH67" s="68"/>
      <c r="UHL67" s="68"/>
      <c r="UHP67" s="68"/>
      <c r="UHT67" s="68"/>
      <c r="UHX67" s="68"/>
      <c r="UIB67" s="68"/>
      <c r="UIF67" s="68"/>
      <c r="UIJ67" s="68"/>
      <c r="UIN67" s="68"/>
      <c r="UIR67" s="68"/>
      <c r="UIV67" s="68"/>
      <c r="UIZ67" s="68"/>
      <c r="UJD67" s="68"/>
      <c r="UJH67" s="68"/>
      <c r="UJL67" s="68"/>
      <c r="UJP67" s="68"/>
      <c r="UJT67" s="68"/>
      <c r="UJX67" s="68"/>
      <c r="UKB67" s="68"/>
      <c r="UKF67" s="68"/>
      <c r="UKJ67" s="68"/>
      <c r="UKN67" s="68"/>
      <c r="UKR67" s="68"/>
      <c r="UKV67" s="68"/>
      <c r="UKZ67" s="68"/>
      <c r="ULD67" s="68"/>
      <c r="ULH67" s="68"/>
      <c r="ULL67" s="68"/>
      <c r="ULP67" s="68"/>
      <c r="ULT67" s="68"/>
      <c r="ULX67" s="68"/>
      <c r="UMB67" s="68"/>
      <c r="UMF67" s="68"/>
      <c r="UMJ67" s="68"/>
      <c r="UMN67" s="68"/>
      <c r="UMR67" s="68"/>
      <c r="UMV67" s="68"/>
      <c r="UMZ67" s="68"/>
      <c r="UND67" s="68"/>
      <c r="UNH67" s="68"/>
      <c r="UNL67" s="68"/>
      <c r="UNP67" s="68"/>
      <c r="UNT67" s="68"/>
      <c r="UNX67" s="68"/>
      <c r="UOB67" s="68"/>
      <c r="UOF67" s="68"/>
      <c r="UOJ67" s="68"/>
      <c r="UON67" s="68"/>
      <c r="UOR67" s="68"/>
      <c r="UOV67" s="68"/>
      <c r="UOZ67" s="68"/>
      <c r="UPD67" s="68"/>
      <c r="UPH67" s="68"/>
      <c r="UPL67" s="68"/>
      <c r="UPP67" s="68"/>
      <c r="UPT67" s="68"/>
      <c r="UPX67" s="68"/>
      <c r="UQB67" s="68"/>
      <c r="UQF67" s="68"/>
      <c r="UQJ67" s="68"/>
      <c r="UQN67" s="68"/>
      <c r="UQR67" s="68"/>
      <c r="UQV67" s="68"/>
      <c r="UQZ67" s="68"/>
      <c r="URD67" s="68"/>
      <c r="URH67" s="68"/>
      <c r="URL67" s="68"/>
      <c r="URP67" s="68"/>
      <c r="URT67" s="68"/>
      <c r="URX67" s="68"/>
      <c r="USB67" s="68"/>
      <c r="USF67" s="68"/>
      <c r="USJ67" s="68"/>
      <c r="USN67" s="68"/>
      <c r="USR67" s="68"/>
      <c r="USV67" s="68"/>
      <c r="USZ67" s="68"/>
      <c r="UTD67" s="68"/>
      <c r="UTH67" s="68"/>
      <c r="UTL67" s="68"/>
      <c r="UTP67" s="68"/>
      <c r="UTT67" s="68"/>
      <c r="UTX67" s="68"/>
      <c r="UUB67" s="68"/>
      <c r="UUF67" s="68"/>
      <c r="UUJ67" s="68"/>
      <c r="UUN67" s="68"/>
      <c r="UUR67" s="68"/>
      <c r="UUV67" s="68"/>
      <c r="UUZ67" s="68"/>
      <c r="UVD67" s="68"/>
      <c r="UVH67" s="68"/>
      <c r="UVL67" s="68"/>
      <c r="UVP67" s="68"/>
      <c r="UVT67" s="68"/>
      <c r="UVX67" s="68"/>
      <c r="UWB67" s="68"/>
      <c r="UWF67" s="68"/>
      <c r="UWJ67" s="68"/>
      <c r="UWN67" s="68"/>
      <c r="UWR67" s="68"/>
      <c r="UWV67" s="68"/>
      <c r="UWZ67" s="68"/>
      <c r="UXD67" s="68"/>
      <c r="UXH67" s="68"/>
      <c r="UXL67" s="68"/>
      <c r="UXP67" s="68"/>
      <c r="UXT67" s="68"/>
      <c r="UXX67" s="68"/>
      <c r="UYB67" s="68"/>
      <c r="UYF67" s="68"/>
      <c r="UYJ67" s="68"/>
      <c r="UYN67" s="68"/>
      <c r="UYR67" s="68"/>
      <c r="UYV67" s="68"/>
      <c r="UYZ67" s="68"/>
      <c r="UZD67" s="68"/>
      <c r="UZH67" s="68"/>
      <c r="UZL67" s="68"/>
      <c r="UZP67" s="68"/>
      <c r="UZT67" s="68"/>
      <c r="UZX67" s="68"/>
      <c r="VAB67" s="68"/>
      <c r="VAF67" s="68"/>
      <c r="VAJ67" s="68"/>
      <c r="VAN67" s="68"/>
      <c r="VAR67" s="68"/>
      <c r="VAV67" s="68"/>
      <c r="VAZ67" s="68"/>
      <c r="VBD67" s="68"/>
      <c r="VBH67" s="68"/>
      <c r="VBL67" s="68"/>
      <c r="VBP67" s="68"/>
      <c r="VBT67" s="68"/>
      <c r="VBX67" s="68"/>
      <c r="VCB67" s="68"/>
      <c r="VCF67" s="68"/>
      <c r="VCJ67" s="68"/>
      <c r="VCN67" s="68"/>
      <c r="VCR67" s="68"/>
      <c r="VCV67" s="68"/>
      <c r="VCZ67" s="68"/>
      <c r="VDD67" s="68"/>
      <c r="VDH67" s="68"/>
      <c r="VDL67" s="68"/>
      <c r="VDP67" s="68"/>
      <c r="VDT67" s="68"/>
      <c r="VDX67" s="68"/>
      <c r="VEB67" s="68"/>
      <c r="VEF67" s="68"/>
      <c r="VEJ67" s="68"/>
      <c r="VEN67" s="68"/>
      <c r="VER67" s="68"/>
      <c r="VEV67" s="68"/>
      <c r="VEZ67" s="68"/>
      <c r="VFD67" s="68"/>
      <c r="VFH67" s="68"/>
      <c r="VFL67" s="68"/>
      <c r="VFP67" s="68"/>
      <c r="VFT67" s="68"/>
      <c r="VFX67" s="68"/>
      <c r="VGB67" s="68"/>
      <c r="VGF67" s="68"/>
      <c r="VGJ67" s="68"/>
      <c r="VGN67" s="68"/>
      <c r="VGR67" s="68"/>
      <c r="VGV67" s="68"/>
      <c r="VGZ67" s="68"/>
      <c r="VHD67" s="68"/>
      <c r="VHH67" s="68"/>
      <c r="VHL67" s="68"/>
      <c r="VHP67" s="68"/>
      <c r="VHT67" s="68"/>
      <c r="VHX67" s="68"/>
      <c r="VIB67" s="68"/>
      <c r="VIF67" s="68"/>
      <c r="VIJ67" s="68"/>
      <c r="VIN67" s="68"/>
      <c r="VIR67" s="68"/>
      <c r="VIV67" s="68"/>
      <c r="VIZ67" s="68"/>
      <c r="VJD67" s="68"/>
      <c r="VJH67" s="68"/>
      <c r="VJL67" s="68"/>
      <c r="VJP67" s="68"/>
      <c r="VJT67" s="68"/>
      <c r="VJX67" s="68"/>
      <c r="VKB67" s="68"/>
      <c r="VKF67" s="68"/>
      <c r="VKJ67" s="68"/>
      <c r="VKN67" s="68"/>
      <c r="VKR67" s="68"/>
      <c r="VKV67" s="68"/>
      <c r="VKZ67" s="68"/>
      <c r="VLD67" s="68"/>
      <c r="VLH67" s="68"/>
      <c r="VLL67" s="68"/>
      <c r="VLP67" s="68"/>
      <c r="VLT67" s="68"/>
      <c r="VLX67" s="68"/>
      <c r="VMB67" s="68"/>
      <c r="VMF67" s="68"/>
      <c r="VMJ67" s="68"/>
      <c r="VMN67" s="68"/>
      <c r="VMR67" s="68"/>
      <c r="VMV67" s="68"/>
      <c r="VMZ67" s="68"/>
      <c r="VND67" s="68"/>
      <c r="VNH67" s="68"/>
      <c r="VNL67" s="68"/>
      <c r="VNP67" s="68"/>
      <c r="VNT67" s="68"/>
      <c r="VNX67" s="68"/>
      <c r="VOB67" s="68"/>
      <c r="VOF67" s="68"/>
      <c r="VOJ67" s="68"/>
      <c r="VON67" s="68"/>
      <c r="VOR67" s="68"/>
      <c r="VOV67" s="68"/>
      <c r="VOZ67" s="68"/>
      <c r="VPD67" s="68"/>
      <c r="VPH67" s="68"/>
      <c r="VPL67" s="68"/>
      <c r="VPP67" s="68"/>
      <c r="VPT67" s="68"/>
      <c r="VPX67" s="68"/>
      <c r="VQB67" s="68"/>
      <c r="VQF67" s="68"/>
      <c r="VQJ67" s="68"/>
      <c r="VQN67" s="68"/>
      <c r="VQR67" s="68"/>
      <c r="VQV67" s="68"/>
      <c r="VQZ67" s="68"/>
      <c r="VRD67" s="68"/>
      <c r="VRH67" s="68"/>
      <c r="VRL67" s="68"/>
      <c r="VRP67" s="68"/>
      <c r="VRT67" s="68"/>
      <c r="VRX67" s="68"/>
      <c r="VSB67" s="68"/>
      <c r="VSF67" s="68"/>
      <c r="VSJ67" s="68"/>
      <c r="VSN67" s="68"/>
      <c r="VSR67" s="68"/>
      <c r="VSV67" s="68"/>
      <c r="VSZ67" s="68"/>
      <c r="VTD67" s="68"/>
      <c r="VTH67" s="68"/>
      <c r="VTL67" s="68"/>
      <c r="VTP67" s="68"/>
      <c r="VTT67" s="68"/>
      <c r="VTX67" s="68"/>
      <c r="VUB67" s="68"/>
      <c r="VUF67" s="68"/>
      <c r="VUJ67" s="68"/>
      <c r="VUN67" s="68"/>
      <c r="VUR67" s="68"/>
      <c r="VUV67" s="68"/>
      <c r="VUZ67" s="68"/>
      <c r="VVD67" s="68"/>
      <c r="VVH67" s="68"/>
      <c r="VVL67" s="68"/>
      <c r="VVP67" s="68"/>
      <c r="VVT67" s="68"/>
      <c r="VVX67" s="68"/>
      <c r="VWB67" s="68"/>
      <c r="VWF67" s="68"/>
      <c r="VWJ67" s="68"/>
      <c r="VWN67" s="68"/>
      <c r="VWR67" s="68"/>
      <c r="VWV67" s="68"/>
      <c r="VWZ67" s="68"/>
      <c r="VXD67" s="68"/>
      <c r="VXH67" s="68"/>
      <c r="VXL67" s="68"/>
      <c r="VXP67" s="68"/>
      <c r="VXT67" s="68"/>
      <c r="VXX67" s="68"/>
      <c r="VYB67" s="68"/>
      <c r="VYF67" s="68"/>
      <c r="VYJ67" s="68"/>
      <c r="VYN67" s="68"/>
      <c r="VYR67" s="68"/>
      <c r="VYV67" s="68"/>
      <c r="VYZ67" s="68"/>
      <c r="VZD67" s="68"/>
      <c r="VZH67" s="68"/>
      <c r="VZL67" s="68"/>
      <c r="VZP67" s="68"/>
      <c r="VZT67" s="68"/>
      <c r="VZX67" s="68"/>
      <c r="WAB67" s="68"/>
      <c r="WAF67" s="68"/>
      <c r="WAJ67" s="68"/>
      <c r="WAN67" s="68"/>
      <c r="WAR67" s="68"/>
      <c r="WAV67" s="68"/>
      <c r="WAZ67" s="68"/>
      <c r="WBD67" s="68"/>
      <c r="WBH67" s="68"/>
      <c r="WBL67" s="68"/>
      <c r="WBP67" s="68"/>
      <c r="WBT67" s="68"/>
      <c r="WBX67" s="68"/>
      <c r="WCB67" s="68"/>
      <c r="WCF67" s="68"/>
      <c r="WCJ67" s="68"/>
      <c r="WCN67" s="68"/>
      <c r="WCR67" s="68"/>
      <c r="WCV67" s="68"/>
      <c r="WCZ67" s="68"/>
      <c r="WDD67" s="68"/>
      <c r="WDH67" s="68"/>
      <c r="WDL67" s="68"/>
      <c r="WDP67" s="68"/>
      <c r="WDT67" s="68"/>
      <c r="WDX67" s="68"/>
      <c r="WEB67" s="68"/>
      <c r="WEF67" s="68"/>
      <c r="WEJ67" s="68"/>
      <c r="WEN67" s="68"/>
      <c r="WER67" s="68"/>
      <c r="WEV67" s="68"/>
      <c r="WEZ67" s="68"/>
      <c r="WFD67" s="68"/>
      <c r="WFH67" s="68"/>
      <c r="WFL67" s="68"/>
      <c r="WFP67" s="68"/>
      <c r="WFT67" s="68"/>
      <c r="WFX67" s="68"/>
      <c r="WGB67" s="68"/>
      <c r="WGF67" s="68"/>
      <c r="WGJ67" s="68"/>
      <c r="WGN67" s="68"/>
      <c r="WGR67" s="68"/>
      <c r="WGV67" s="68"/>
      <c r="WGZ67" s="68"/>
      <c r="WHD67" s="68"/>
      <c r="WHH67" s="68"/>
      <c r="WHL67" s="68"/>
      <c r="WHP67" s="68"/>
      <c r="WHT67" s="68"/>
      <c r="WHX67" s="68"/>
      <c r="WIB67" s="68"/>
      <c r="WIF67" s="68"/>
      <c r="WIJ67" s="68"/>
      <c r="WIN67" s="68"/>
      <c r="WIR67" s="68"/>
      <c r="WIV67" s="68"/>
      <c r="WIZ67" s="68"/>
      <c r="WJD67" s="68"/>
      <c r="WJH67" s="68"/>
      <c r="WJL67" s="68"/>
      <c r="WJP67" s="68"/>
      <c r="WJT67" s="68"/>
      <c r="WJX67" s="68"/>
      <c r="WKB67" s="68"/>
      <c r="WKF67" s="68"/>
      <c r="WKJ67" s="68"/>
      <c r="WKN67" s="68"/>
      <c r="WKR67" s="68"/>
      <c r="WKV67" s="68"/>
      <c r="WKZ67" s="68"/>
      <c r="WLD67" s="68"/>
      <c r="WLH67" s="68"/>
      <c r="WLL67" s="68"/>
      <c r="WLP67" s="68"/>
      <c r="WLT67" s="68"/>
      <c r="WLX67" s="68"/>
      <c r="WMB67" s="68"/>
      <c r="WMF67" s="68"/>
      <c r="WMJ67" s="68"/>
      <c r="WMN67" s="68"/>
      <c r="WMR67" s="68"/>
      <c r="WMV67" s="68"/>
      <c r="WMZ67" s="68"/>
      <c r="WND67" s="68"/>
      <c r="WNH67" s="68"/>
      <c r="WNL67" s="68"/>
      <c r="WNP67" s="68"/>
      <c r="WNT67" s="68"/>
      <c r="WNX67" s="68"/>
      <c r="WOB67" s="68"/>
      <c r="WOF67" s="68"/>
      <c r="WOJ67" s="68"/>
      <c r="WON67" s="68"/>
      <c r="WOR67" s="68"/>
      <c r="WOV67" s="68"/>
      <c r="WOZ67" s="68"/>
      <c r="WPD67" s="68"/>
      <c r="WPH67" s="68"/>
      <c r="WPL67" s="68"/>
      <c r="WPP67" s="68"/>
      <c r="WPT67" s="68"/>
      <c r="WPX67" s="68"/>
      <c r="WQB67" s="68"/>
      <c r="WQF67" s="68"/>
      <c r="WQJ67" s="68"/>
      <c r="WQN67" s="68"/>
      <c r="WQR67" s="68"/>
      <c r="WQV67" s="68"/>
      <c r="WQZ67" s="68"/>
      <c r="WRD67" s="68"/>
      <c r="WRH67" s="68"/>
      <c r="WRL67" s="68"/>
      <c r="WRP67" s="68"/>
      <c r="WRT67" s="68"/>
      <c r="WRX67" s="68"/>
      <c r="WSB67" s="68"/>
      <c r="WSF67" s="68"/>
      <c r="WSJ67" s="68"/>
      <c r="WSN67" s="68"/>
      <c r="WSR67" s="68"/>
      <c r="WSV67" s="68"/>
      <c r="WSZ67" s="68"/>
      <c r="WTD67" s="68"/>
      <c r="WTH67" s="68"/>
      <c r="WTL67" s="68"/>
      <c r="WTP67" s="68"/>
      <c r="WTT67" s="68"/>
      <c r="WTX67" s="68"/>
      <c r="WUB67" s="68"/>
      <c r="WUF67" s="68"/>
      <c r="WUJ67" s="68"/>
      <c r="WUN67" s="68"/>
      <c r="WUR67" s="68"/>
      <c r="WUV67" s="68"/>
      <c r="WUZ67" s="68"/>
      <c r="WVD67" s="68"/>
      <c r="WVH67" s="68"/>
      <c r="WVL67" s="68"/>
      <c r="WVP67" s="68"/>
      <c r="WVT67" s="68"/>
      <c r="WVX67" s="68"/>
      <c r="WWB67" s="68"/>
      <c r="WWF67" s="68"/>
      <c r="WWJ67" s="68"/>
      <c r="WWN67" s="68"/>
      <c r="WWR67" s="68"/>
      <c r="WWV67" s="68"/>
      <c r="WWZ67" s="68"/>
      <c r="WXD67" s="68"/>
      <c r="WXH67" s="68"/>
      <c r="WXL67" s="68"/>
      <c r="WXP67" s="68"/>
      <c r="WXT67" s="68"/>
      <c r="WXX67" s="68"/>
      <c r="WYB67" s="68"/>
      <c r="WYF67" s="68"/>
      <c r="WYJ67" s="68"/>
      <c r="WYN67" s="68"/>
      <c r="WYR67" s="68"/>
      <c r="WYV67" s="68"/>
      <c r="WYZ67" s="68"/>
      <c r="WZD67" s="68"/>
      <c r="WZH67" s="68"/>
      <c r="WZL67" s="68"/>
      <c r="WZP67" s="68"/>
      <c r="WZT67" s="68"/>
      <c r="WZX67" s="68"/>
      <c r="XAB67" s="68"/>
      <c r="XAF67" s="68"/>
      <c r="XAJ67" s="68"/>
      <c r="XAN67" s="68"/>
      <c r="XAR67" s="68"/>
      <c r="XAV67" s="68"/>
      <c r="XAZ67" s="68"/>
      <c r="XBD67" s="68"/>
      <c r="XBH67" s="68"/>
      <c r="XBL67" s="68"/>
      <c r="XBP67" s="68"/>
      <c r="XBT67" s="68"/>
      <c r="XBX67" s="68"/>
      <c r="XCB67" s="68"/>
      <c r="XCF67" s="68"/>
      <c r="XCJ67" s="68"/>
      <c r="XCN67" s="68"/>
      <c r="XCR67" s="68"/>
      <c r="XCV67" s="68"/>
      <c r="XCZ67" s="68"/>
      <c r="XDD67" s="68"/>
      <c r="XDH67" s="68"/>
      <c r="XDL67" s="68"/>
      <c r="XDP67" s="68"/>
      <c r="XDT67" s="68"/>
      <c r="XDX67" s="68"/>
      <c r="XEB67" s="68"/>
      <c r="XEF67" s="68"/>
    </row>
    <row r="68" spans="1:1024 1028:2048 2052:3072 3076:4096 4100:5120 5124:6144 6148:7168 7172:8192 8196:9216 9220:10240 10244:11264 11268:12288 12292:13312 13316:14336 14340:15360 15364:16360" s="68" customForma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5392-99A4-4A22-8ABA-F8BBDC448B98}">
  <dimension ref="B2:F94"/>
  <sheetViews>
    <sheetView topLeftCell="A52" workbookViewId="0">
      <selection activeCell="D105" sqref="D105"/>
    </sheetView>
  </sheetViews>
  <sheetFormatPr defaultColWidth="9.1796875" defaultRowHeight="15.5"/>
  <cols>
    <col min="1" max="1" width="9.1796875" style="11"/>
    <col min="2" max="2" width="61.26953125" style="11" bestFit="1" customWidth="1"/>
    <col min="3" max="3" width="9.1796875" style="11"/>
    <col min="4" max="4" width="11.7265625" style="97" bestFit="1" customWidth="1"/>
    <col min="5" max="6" width="9.1796875" style="97"/>
    <col min="7" max="16384" width="9.1796875" style="11"/>
  </cols>
  <sheetData>
    <row r="2" spans="2:6">
      <c r="B2" s="73" t="s">
        <v>339</v>
      </c>
      <c r="C2" s="82"/>
      <c r="D2" s="82"/>
      <c r="E2" s="82"/>
      <c r="F2" s="82"/>
    </row>
    <row r="3" spans="2:6">
      <c r="B3" s="73" t="s">
        <v>340</v>
      </c>
      <c r="C3" s="82"/>
      <c r="D3" s="82"/>
      <c r="E3" s="82"/>
      <c r="F3" s="82"/>
    </row>
    <row r="5" spans="2:6">
      <c r="B5" s="83" t="s">
        <v>161</v>
      </c>
      <c r="C5" s="84"/>
      <c r="D5" s="85">
        <v>2021</v>
      </c>
      <c r="E5" s="85"/>
      <c r="F5" s="86">
        <v>2020</v>
      </c>
    </row>
    <row r="6" spans="2:6">
      <c r="B6" s="87" t="s">
        <v>162</v>
      </c>
      <c r="C6" s="15"/>
      <c r="D6" s="88" t="s">
        <v>341</v>
      </c>
      <c r="E6" s="88"/>
      <c r="F6" s="89" t="s">
        <v>341</v>
      </c>
    </row>
    <row r="7" spans="2:6">
      <c r="B7" s="90" t="s">
        <v>342</v>
      </c>
      <c r="D7" s="11">
        <v>4275</v>
      </c>
      <c r="E7" s="11"/>
      <c r="F7" s="46">
        <v>4185</v>
      </c>
    </row>
    <row r="8" spans="2:6">
      <c r="B8" s="90" t="s">
        <v>61</v>
      </c>
      <c r="D8" s="11">
        <v>945</v>
      </c>
      <c r="E8" s="11"/>
      <c r="F8" s="46">
        <v>1080</v>
      </c>
    </row>
    <row r="9" spans="2:6">
      <c r="B9" s="90" t="s">
        <v>62</v>
      </c>
      <c r="D9" s="11">
        <v>1350</v>
      </c>
      <c r="E9" s="11"/>
      <c r="F9" s="46">
        <v>1800</v>
      </c>
    </row>
    <row r="10" spans="2:6">
      <c r="B10" s="90" t="s">
        <v>63</v>
      </c>
      <c r="D10" s="11">
        <v>720</v>
      </c>
      <c r="E10" s="11"/>
      <c r="F10" s="46">
        <v>810</v>
      </c>
    </row>
    <row r="11" spans="2:6">
      <c r="B11" s="90" t="s">
        <v>343</v>
      </c>
      <c r="D11" s="11">
        <v>1935</v>
      </c>
      <c r="E11" s="11"/>
      <c r="F11" s="46">
        <v>1620</v>
      </c>
    </row>
    <row r="12" spans="2:6">
      <c r="B12" s="90"/>
      <c r="D12" s="11">
        <f>SUM(D7:D11)</f>
        <v>9225</v>
      </c>
      <c r="E12" s="11"/>
      <c r="F12" s="46">
        <f>(SUM(F7:F11))*1</f>
        <v>9495</v>
      </c>
    </row>
    <row r="13" spans="2:6">
      <c r="B13" s="87" t="s">
        <v>115</v>
      </c>
      <c r="D13" s="11"/>
      <c r="E13" s="11"/>
      <c r="F13" s="46"/>
    </row>
    <row r="14" spans="2:6">
      <c r="B14" s="90" t="s">
        <v>65</v>
      </c>
      <c r="D14" s="11">
        <v>1395</v>
      </c>
      <c r="E14" s="11"/>
      <c r="F14" s="46">
        <v>1710</v>
      </c>
    </row>
    <row r="15" spans="2:6">
      <c r="B15" s="90" t="s">
        <v>95</v>
      </c>
      <c r="D15" s="11">
        <v>1125</v>
      </c>
      <c r="E15" s="11"/>
      <c r="F15" s="46">
        <v>1620</v>
      </c>
    </row>
    <row r="16" spans="2:6">
      <c r="B16" s="90" t="s">
        <v>67</v>
      </c>
      <c r="D16" s="11">
        <v>4185</v>
      </c>
      <c r="E16" s="11"/>
      <c r="F16" s="46">
        <v>2745</v>
      </c>
    </row>
    <row r="17" spans="2:6" ht="16" thickBot="1">
      <c r="B17" s="91" t="s">
        <v>165</v>
      </c>
      <c r="C17" s="47"/>
      <c r="D17" s="47">
        <f>SUM(D14:D16,D12)</f>
        <v>15930</v>
      </c>
      <c r="E17" s="47"/>
      <c r="F17" s="92">
        <f t="shared" ref="F17" si="0">SUM(F14:F16,F12)</f>
        <v>15570</v>
      </c>
    </row>
    <row r="18" spans="2:6" ht="16" thickTop="1">
      <c r="B18" s="87" t="s">
        <v>166</v>
      </c>
      <c r="D18" s="11"/>
      <c r="E18" s="11"/>
      <c r="F18" s="46"/>
    </row>
    <row r="19" spans="2:6">
      <c r="B19" s="87" t="s">
        <v>344</v>
      </c>
      <c r="D19" s="11"/>
      <c r="E19" s="11"/>
      <c r="F19" s="46"/>
    </row>
    <row r="20" spans="2:6">
      <c r="B20" s="90" t="s">
        <v>25</v>
      </c>
      <c r="D20" s="11">
        <v>8000</v>
      </c>
      <c r="E20" s="11"/>
      <c r="F20" s="46">
        <v>6000</v>
      </c>
    </row>
    <row r="21" spans="2:6">
      <c r="B21" s="90" t="s">
        <v>345</v>
      </c>
      <c r="D21" s="11">
        <v>300</v>
      </c>
      <c r="E21" s="11"/>
      <c r="F21" s="46">
        <v>200</v>
      </c>
    </row>
    <row r="22" spans="2:6">
      <c r="B22" s="11" t="s">
        <v>346</v>
      </c>
      <c r="D22" s="11">
        <v>3715</v>
      </c>
      <c r="E22" s="11"/>
      <c r="F22" s="46">
        <v>3135</v>
      </c>
    </row>
    <row r="23" spans="2:6">
      <c r="B23" s="90" t="s">
        <v>253</v>
      </c>
      <c r="D23" s="11">
        <f>SUM(D20:D22)</f>
        <v>12015</v>
      </c>
      <c r="E23" s="11"/>
      <c r="F23" s="11">
        <f t="shared" ref="F23" si="1">SUM(F20:F22)</f>
        <v>9335</v>
      </c>
    </row>
    <row r="24" spans="2:6">
      <c r="B24" s="90" t="s">
        <v>347</v>
      </c>
      <c r="D24" s="11">
        <v>810</v>
      </c>
      <c r="E24" s="11"/>
      <c r="F24" s="46">
        <v>585</v>
      </c>
    </row>
    <row r="25" spans="2:6">
      <c r="B25" s="90" t="s">
        <v>75</v>
      </c>
      <c r="D25" s="11">
        <f>SUM(D23:D24)</f>
        <v>12825</v>
      </c>
      <c r="E25" s="11"/>
      <c r="F25" s="11">
        <f t="shared" ref="F25" si="2">SUM(F23:F24)</f>
        <v>9920</v>
      </c>
    </row>
    <row r="26" spans="2:6">
      <c r="B26" s="87" t="s">
        <v>348</v>
      </c>
      <c r="D26" s="11"/>
      <c r="E26" s="11"/>
      <c r="F26" s="46"/>
    </row>
    <row r="27" spans="2:6">
      <c r="B27" s="90" t="s">
        <v>349</v>
      </c>
      <c r="D27" s="11">
        <v>235</v>
      </c>
      <c r="E27" s="11"/>
      <c r="F27" s="46">
        <v>610</v>
      </c>
    </row>
    <row r="28" spans="2:6">
      <c r="B28" s="90" t="s">
        <v>78</v>
      </c>
      <c r="D28" s="11">
        <v>315</v>
      </c>
      <c r="E28" s="11"/>
      <c r="F28" s="46">
        <v>880</v>
      </c>
    </row>
    <row r="29" spans="2:6">
      <c r="B29" s="90" t="s">
        <v>124</v>
      </c>
      <c r="D29" s="11"/>
      <c r="E29" s="11"/>
      <c r="F29" s="46"/>
    </row>
    <row r="30" spans="2:6">
      <c r="B30" s="90" t="s">
        <v>96</v>
      </c>
      <c r="D30" s="11">
        <v>2115</v>
      </c>
      <c r="E30" s="11"/>
      <c r="F30" s="46">
        <v>2920</v>
      </c>
    </row>
    <row r="31" spans="2:6">
      <c r="B31" s="90" t="s">
        <v>81</v>
      </c>
      <c r="D31" s="11">
        <v>440</v>
      </c>
      <c r="E31" s="11"/>
      <c r="F31" s="46">
        <v>1240</v>
      </c>
    </row>
    <row r="32" spans="2:6" ht="16" thickBot="1">
      <c r="B32" s="91" t="s">
        <v>82</v>
      </c>
      <c r="C32" s="47"/>
      <c r="D32" s="47">
        <f>SUM(D25:D31)</f>
        <v>15930</v>
      </c>
      <c r="E32" s="47"/>
      <c r="F32" s="92">
        <f t="shared" ref="F32" si="3">SUM(F25:F31)</f>
        <v>15570</v>
      </c>
    </row>
    <row r="33" spans="2:6" ht="16" thickTop="1">
      <c r="B33" s="90"/>
      <c r="D33" s="11"/>
      <c r="E33" s="11"/>
      <c r="F33" s="11"/>
    </row>
    <row r="34" spans="2:6">
      <c r="B34" s="93"/>
      <c r="C34" s="45"/>
      <c r="D34" s="94"/>
      <c r="E34" s="94"/>
      <c r="F34" s="95"/>
    </row>
    <row r="35" spans="2:6">
      <c r="B35" s="96" t="s">
        <v>350</v>
      </c>
      <c r="F35" s="98"/>
    </row>
    <row r="36" spans="2:6">
      <c r="B36" s="99"/>
      <c r="C36" s="44"/>
      <c r="D36" s="100" t="s">
        <v>341</v>
      </c>
      <c r="E36" s="100"/>
      <c r="F36" s="101"/>
    </row>
    <row r="37" spans="2:6">
      <c r="B37" s="90" t="s">
        <v>5</v>
      </c>
      <c r="D37" s="43">
        <v>11140</v>
      </c>
      <c r="E37" s="43"/>
      <c r="F37" s="98"/>
    </row>
    <row r="38" spans="2:6">
      <c r="B38" s="90" t="s">
        <v>6</v>
      </c>
      <c r="D38" s="43">
        <v>-8870</v>
      </c>
      <c r="E38" s="43"/>
      <c r="F38" s="98"/>
    </row>
    <row r="39" spans="2:6">
      <c r="B39" s="90" t="s">
        <v>7</v>
      </c>
      <c r="D39" s="43">
        <f>SUM(D37:D38)</f>
        <v>2270</v>
      </c>
      <c r="E39" s="43"/>
      <c r="F39" s="98"/>
    </row>
    <row r="40" spans="2:6">
      <c r="B40" s="90" t="s">
        <v>8</v>
      </c>
      <c r="D40" s="43">
        <v>-405</v>
      </c>
      <c r="E40" s="43"/>
      <c r="F40" s="98"/>
    </row>
    <row r="41" spans="2:6">
      <c r="B41" s="90" t="s">
        <v>9</v>
      </c>
      <c r="D41" s="43">
        <v>-450</v>
      </c>
      <c r="E41" s="43"/>
      <c r="F41" s="98"/>
    </row>
    <row r="42" spans="2:6">
      <c r="B42" s="90" t="s">
        <v>351</v>
      </c>
      <c r="D42" s="43">
        <f>SUM(D39:D41)</f>
        <v>1415</v>
      </c>
      <c r="E42" s="43"/>
      <c r="F42" s="98"/>
    </row>
    <row r="43" spans="2:6">
      <c r="B43" s="90" t="s">
        <v>86</v>
      </c>
      <c r="D43" s="43">
        <v>90</v>
      </c>
      <c r="E43" s="43"/>
      <c r="F43" s="98"/>
    </row>
    <row r="44" spans="2:6">
      <c r="B44" s="90" t="s">
        <v>352</v>
      </c>
      <c r="D44" s="43">
        <f>SUM(D42:D43)</f>
        <v>1505</v>
      </c>
      <c r="E44" s="43"/>
      <c r="F44" s="98"/>
    </row>
    <row r="45" spans="2:6">
      <c r="B45" s="90" t="s">
        <v>353</v>
      </c>
      <c r="D45" s="43">
        <v>270</v>
      </c>
      <c r="E45" s="43"/>
      <c r="F45" s="98"/>
    </row>
    <row r="46" spans="2:6">
      <c r="B46" s="90" t="s">
        <v>11</v>
      </c>
      <c r="D46" s="43">
        <v>-100</v>
      </c>
      <c r="E46" s="43"/>
      <c r="F46" s="98"/>
    </row>
    <row r="47" spans="2:6">
      <c r="B47" s="90" t="s">
        <v>12</v>
      </c>
      <c r="D47" s="43">
        <f>SUM(D44:D46)</f>
        <v>1675</v>
      </c>
      <c r="E47" s="43"/>
      <c r="F47" s="98"/>
    </row>
    <row r="48" spans="2:6">
      <c r="B48" s="90" t="s">
        <v>13</v>
      </c>
      <c r="D48" s="43">
        <v>-415</v>
      </c>
      <c r="E48" s="43"/>
      <c r="F48" s="98"/>
    </row>
    <row r="49" spans="2:6">
      <c r="B49" s="90" t="s">
        <v>29</v>
      </c>
      <c r="D49" s="43">
        <f>SUM(D47:D48)</f>
        <v>1260</v>
      </c>
      <c r="E49" s="43"/>
      <c r="F49" s="98"/>
    </row>
    <row r="50" spans="2:6">
      <c r="B50" s="87" t="s">
        <v>173</v>
      </c>
      <c r="D50" s="43"/>
      <c r="E50" s="43"/>
      <c r="F50" s="98"/>
    </row>
    <row r="51" spans="2:6">
      <c r="B51" s="90" t="s">
        <v>354</v>
      </c>
      <c r="D51" s="43">
        <v>35</v>
      </c>
      <c r="E51" s="43"/>
      <c r="F51" s="98"/>
    </row>
    <row r="52" spans="2:6">
      <c r="B52" s="90" t="s">
        <v>264</v>
      </c>
      <c r="D52" s="43">
        <v>65</v>
      </c>
      <c r="E52" s="43"/>
      <c r="F52" s="98"/>
    </row>
    <row r="53" spans="2:6" ht="16" thickBot="1">
      <c r="B53" s="102" t="s">
        <v>89</v>
      </c>
      <c r="C53" s="103"/>
      <c r="D53" s="104">
        <f>SUM(D49:D52)</f>
        <v>1360</v>
      </c>
      <c r="E53" s="105"/>
      <c r="F53" s="106"/>
    </row>
    <row r="54" spans="2:6">
      <c r="D54" s="11"/>
      <c r="E54" s="11"/>
      <c r="F54" s="11"/>
    </row>
    <row r="55" spans="2:6">
      <c r="B55" s="11" t="s">
        <v>181</v>
      </c>
    </row>
    <row r="56" spans="2:6">
      <c r="B56" s="107" t="s">
        <v>355</v>
      </c>
    </row>
    <row r="57" spans="2:6">
      <c r="B57" s="11" t="s">
        <v>356</v>
      </c>
    </row>
    <row r="58" spans="2:6">
      <c r="B58" s="11" t="s">
        <v>357</v>
      </c>
    </row>
    <row r="59" spans="2:6">
      <c r="B59" s="108"/>
      <c r="C59" s="109"/>
      <c r="D59" s="110" t="s">
        <v>270</v>
      </c>
    </row>
    <row r="60" spans="2:6">
      <c r="B60" s="90" t="s">
        <v>60</v>
      </c>
      <c r="D60" s="46">
        <v>210</v>
      </c>
    </row>
    <row r="61" spans="2:6">
      <c r="B61" s="90" t="s">
        <v>65</v>
      </c>
      <c r="D61" s="46">
        <v>90</v>
      </c>
    </row>
    <row r="62" spans="2:6">
      <c r="B62" s="90" t="s">
        <v>95</v>
      </c>
      <c r="D62" s="46">
        <v>50</v>
      </c>
    </row>
    <row r="63" spans="2:6">
      <c r="B63" s="90" t="s">
        <v>67</v>
      </c>
      <c r="D63" s="46">
        <v>30</v>
      </c>
    </row>
    <row r="64" spans="2:6">
      <c r="B64" s="90" t="s">
        <v>358</v>
      </c>
      <c r="D64" s="46">
        <v>-60</v>
      </c>
    </row>
    <row r="65" spans="2:4">
      <c r="B65" s="90" t="s">
        <v>359</v>
      </c>
      <c r="D65" s="46">
        <v>-20</v>
      </c>
    </row>
    <row r="66" spans="2:4" ht="16" thickBot="1">
      <c r="B66" s="111"/>
      <c r="C66" s="112"/>
      <c r="D66" s="113">
        <f>SUM(D60:D65)</f>
        <v>300</v>
      </c>
    </row>
    <row r="67" spans="2:4" ht="16" thickTop="1">
      <c r="B67" s="11" t="s">
        <v>360</v>
      </c>
    </row>
    <row r="68" spans="2:4">
      <c r="B68" s="11" t="s">
        <v>361</v>
      </c>
    </row>
    <row r="69" spans="2:4">
      <c r="B69" s="11" t="s">
        <v>362</v>
      </c>
    </row>
    <row r="70" spans="2:4">
      <c r="B70" s="11" t="s">
        <v>363</v>
      </c>
    </row>
    <row r="71" spans="2:4">
      <c r="B71" s="11" t="s">
        <v>364</v>
      </c>
    </row>
    <row r="72" spans="2:4">
      <c r="B72" s="11" t="s">
        <v>365</v>
      </c>
    </row>
    <row r="73" spans="2:4">
      <c r="B73" s="11" t="s">
        <v>366</v>
      </c>
    </row>
    <row r="74" spans="2:4">
      <c r="B74" s="11" t="s">
        <v>367</v>
      </c>
    </row>
    <row r="75" spans="2:4">
      <c r="B75" s="11" t="s">
        <v>368</v>
      </c>
    </row>
    <row r="76" spans="2:4">
      <c r="B76" s="11" t="s">
        <v>369</v>
      </c>
    </row>
    <row r="77" spans="2:4">
      <c r="B77" s="11" t="s">
        <v>370</v>
      </c>
    </row>
    <row r="78" spans="2:4">
      <c r="B78" s="11" t="s">
        <v>371</v>
      </c>
    </row>
    <row r="79" spans="2:4">
      <c r="B79" s="11" t="s">
        <v>372</v>
      </c>
    </row>
    <row r="82" spans="2:4">
      <c r="B82" s="108"/>
      <c r="C82" s="109"/>
      <c r="D82" s="110" t="s">
        <v>341</v>
      </c>
    </row>
    <row r="83" spans="2:4">
      <c r="B83" s="90" t="s">
        <v>373</v>
      </c>
      <c r="D83" s="114">
        <v>1620</v>
      </c>
    </row>
    <row r="84" spans="2:4">
      <c r="B84" s="90" t="s">
        <v>374</v>
      </c>
      <c r="D84" s="98">
        <v>-235</v>
      </c>
    </row>
    <row r="85" spans="2:4">
      <c r="B85" s="90" t="s">
        <v>375</v>
      </c>
      <c r="D85" s="98">
        <v>515</v>
      </c>
    </row>
    <row r="86" spans="2:4" ht="20.25" customHeight="1">
      <c r="B86" s="99" t="s">
        <v>376</v>
      </c>
      <c r="C86" s="44"/>
      <c r="D86" s="101">
        <v>35</v>
      </c>
    </row>
    <row r="87" spans="2:4" ht="20.25" customHeight="1">
      <c r="B87" s="108" t="s">
        <v>377</v>
      </c>
      <c r="C87" s="109"/>
      <c r="D87" s="115">
        <f>SUM(D83:D86)</f>
        <v>1935</v>
      </c>
    </row>
    <row r="88" spans="2:4">
      <c r="D88" s="11"/>
    </row>
    <row r="89" spans="2:4">
      <c r="B89" s="11" t="s">
        <v>378</v>
      </c>
    </row>
    <row r="90" spans="2:4">
      <c r="B90" s="11" t="s">
        <v>379</v>
      </c>
    </row>
    <row r="91" spans="2:4">
      <c r="B91" s="11" t="s">
        <v>380</v>
      </c>
    </row>
    <row r="92" spans="2:4">
      <c r="B92" s="15" t="s">
        <v>159</v>
      </c>
    </row>
    <row r="93" spans="2:4">
      <c r="B93" s="15" t="s">
        <v>381</v>
      </c>
    </row>
    <row r="94" spans="2:4">
      <c r="B94" s="15" t="s">
        <v>382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67A2-933A-495A-BA80-330ACD1DB346}">
  <sheetPr>
    <pageSetUpPr fitToPage="1"/>
  </sheetPr>
  <dimension ref="A1:D104"/>
  <sheetViews>
    <sheetView topLeftCell="A192" zoomScale="95" zoomScaleNormal="95" workbookViewId="0">
      <selection activeCell="B106" sqref="B106:E178"/>
    </sheetView>
  </sheetViews>
  <sheetFormatPr defaultColWidth="32.81640625" defaultRowHeight="15" customHeight="1"/>
  <cols>
    <col min="1" max="1" width="43.453125" style="11" customWidth="1"/>
    <col min="2" max="2" width="16.54296875" style="97" customWidth="1"/>
    <col min="3" max="3" width="10.7265625" style="97" bestFit="1" customWidth="1"/>
    <col min="4" max="4" width="14.54296875" style="97" customWidth="1"/>
    <col min="5" max="16384" width="32.81640625" style="11"/>
  </cols>
  <sheetData>
    <row r="1" spans="1:4" ht="15" customHeight="1">
      <c r="A1" s="93"/>
      <c r="B1" s="94"/>
      <c r="C1" s="95"/>
    </row>
    <row r="2" spans="1:4" ht="15" customHeight="1">
      <c r="A2" s="116" t="s">
        <v>383</v>
      </c>
      <c r="B2" s="50"/>
      <c r="C2" s="117"/>
      <c r="D2" s="176"/>
    </row>
    <row r="3" spans="1:4" ht="15" customHeight="1">
      <c r="A3" s="118" t="s">
        <v>384</v>
      </c>
      <c r="B3" s="119"/>
      <c r="C3" s="120"/>
      <c r="D3" s="176"/>
    </row>
    <row r="4" spans="1:4" ht="15" customHeight="1">
      <c r="A4" s="121"/>
      <c r="B4" s="122">
        <v>2019</v>
      </c>
      <c r="C4" s="123">
        <v>2018</v>
      </c>
      <c r="D4" s="72"/>
    </row>
    <row r="5" spans="1:4" ht="15" customHeight="1">
      <c r="A5" s="90"/>
      <c r="B5" s="72" t="s">
        <v>385</v>
      </c>
      <c r="C5" s="124" t="s">
        <v>341</v>
      </c>
      <c r="D5" s="72"/>
    </row>
    <row r="6" spans="1:4" ht="15" customHeight="1">
      <c r="A6" s="125" t="s">
        <v>161</v>
      </c>
      <c r="B6" s="72"/>
      <c r="C6" s="124"/>
      <c r="D6" s="72"/>
    </row>
    <row r="7" spans="1:4" ht="15" customHeight="1">
      <c r="A7" s="125" t="s">
        <v>162</v>
      </c>
      <c r="B7" s="72"/>
      <c r="C7" s="124"/>
      <c r="D7" s="72"/>
    </row>
    <row r="8" spans="1:4" ht="15" customHeight="1">
      <c r="A8" s="126" t="s">
        <v>60</v>
      </c>
      <c r="B8" s="72">
        <v>10180</v>
      </c>
      <c r="C8" s="124">
        <v>6500</v>
      </c>
      <c r="D8" s="72"/>
    </row>
    <row r="9" spans="1:4" ht="15" customHeight="1">
      <c r="A9" s="126" t="s">
        <v>61</v>
      </c>
      <c r="B9" s="127">
        <v>7720</v>
      </c>
      <c r="C9" s="128">
        <v>7400</v>
      </c>
      <c r="D9" s="127"/>
    </row>
    <row r="10" spans="1:4" ht="15" customHeight="1">
      <c r="A10" s="126" t="s">
        <v>63</v>
      </c>
      <c r="B10" s="129">
        <v>2480</v>
      </c>
      <c r="C10" s="130">
        <v>2160</v>
      </c>
      <c r="D10" s="129"/>
    </row>
    <row r="11" spans="1:4" ht="15" customHeight="1">
      <c r="A11" s="126"/>
      <c r="B11" s="129">
        <f>SUM(B8:B10)</f>
        <v>20380</v>
      </c>
      <c r="C11" s="130">
        <f>SUM(C8:C10)</f>
        <v>16060</v>
      </c>
      <c r="D11" s="129"/>
    </row>
    <row r="12" spans="1:4" ht="15" customHeight="1">
      <c r="A12" s="125" t="s">
        <v>115</v>
      </c>
      <c r="C12" s="98"/>
    </row>
    <row r="13" spans="1:4" ht="15" customHeight="1">
      <c r="A13" s="126" t="s">
        <v>65</v>
      </c>
      <c r="B13" s="127">
        <v>1880</v>
      </c>
      <c r="C13" s="128">
        <v>1740</v>
      </c>
      <c r="D13" s="127"/>
    </row>
    <row r="14" spans="1:4" ht="15" customHeight="1">
      <c r="A14" s="126" t="s">
        <v>95</v>
      </c>
      <c r="B14" s="127">
        <v>1560</v>
      </c>
      <c r="C14" s="128">
        <v>1320</v>
      </c>
      <c r="D14" s="127"/>
    </row>
    <row r="15" spans="1:4" ht="15" customHeight="1">
      <c r="A15" s="126" t="s">
        <v>163</v>
      </c>
      <c r="B15" s="72">
        <v>300</v>
      </c>
      <c r="C15" s="124">
        <v>200</v>
      </c>
      <c r="D15" s="72"/>
    </row>
    <row r="16" spans="1:4" ht="15" customHeight="1">
      <c r="A16" s="126" t="s">
        <v>164</v>
      </c>
      <c r="B16" s="72">
        <v>540</v>
      </c>
      <c r="C16" s="124">
        <v>360</v>
      </c>
      <c r="D16" s="72"/>
    </row>
    <row r="17" spans="1:4" ht="15" customHeight="1">
      <c r="A17" s="126"/>
      <c r="B17" s="131">
        <f>SUM(B13:B16)</f>
        <v>4280</v>
      </c>
      <c r="C17" s="132">
        <f>SUM(C13:C16)</f>
        <v>3620</v>
      </c>
      <c r="D17" s="131"/>
    </row>
    <row r="18" spans="1:4" ht="15" customHeight="1" thickBot="1">
      <c r="A18" s="125" t="s">
        <v>165</v>
      </c>
      <c r="B18" s="133">
        <f>SUM(B17,B11)</f>
        <v>24660</v>
      </c>
      <c r="C18" s="134">
        <f>SUM(C17,C11)</f>
        <v>19680</v>
      </c>
      <c r="D18" s="135"/>
    </row>
    <row r="19" spans="1:4" ht="15" customHeight="1" thickTop="1">
      <c r="A19" s="125"/>
      <c r="B19" s="135"/>
      <c r="C19" s="136"/>
      <c r="D19" s="135"/>
    </row>
    <row r="20" spans="1:4" ht="15" customHeight="1">
      <c r="A20" s="125" t="s">
        <v>166</v>
      </c>
      <c r="C20" s="98"/>
    </row>
    <row r="21" spans="1:4" ht="15" customHeight="1">
      <c r="A21" s="87" t="s">
        <v>344</v>
      </c>
      <c r="B21" s="72"/>
      <c r="C21" s="124"/>
      <c r="D21" s="72"/>
    </row>
    <row r="22" spans="1:4" ht="15" customHeight="1">
      <c r="A22" s="126" t="s">
        <v>386</v>
      </c>
      <c r="B22" s="127">
        <v>6000</v>
      </c>
      <c r="C22" s="128">
        <v>6000</v>
      </c>
      <c r="D22" s="127"/>
    </row>
    <row r="23" spans="1:4" ht="15" customHeight="1">
      <c r="A23" s="126" t="s">
        <v>72</v>
      </c>
      <c r="B23" s="127">
        <v>3000</v>
      </c>
      <c r="C23" s="128">
        <v>2100</v>
      </c>
      <c r="D23" s="127"/>
    </row>
    <row r="24" spans="1:4" ht="15" customHeight="1">
      <c r="A24" s="126" t="s">
        <v>73</v>
      </c>
      <c r="B24" s="129">
        <v>7020</v>
      </c>
      <c r="C24" s="130">
        <v>4340</v>
      </c>
      <c r="D24" s="129"/>
    </row>
    <row r="25" spans="1:4" ht="15" customHeight="1">
      <c r="A25" s="126"/>
      <c r="B25" s="135">
        <f>SUM(B22:B24)</f>
        <v>16020</v>
      </c>
      <c r="C25" s="136">
        <f>SUM(C22:C24)</f>
        <v>12440</v>
      </c>
      <c r="D25" s="135"/>
    </row>
    <row r="26" spans="1:4" ht="15" customHeight="1">
      <c r="A26" s="126" t="s">
        <v>74</v>
      </c>
      <c r="B26" s="129">
        <v>1240</v>
      </c>
      <c r="C26" s="130">
        <v>1280</v>
      </c>
      <c r="D26" s="129"/>
    </row>
    <row r="27" spans="1:4" ht="15" customHeight="1">
      <c r="A27" s="125" t="s">
        <v>75</v>
      </c>
      <c r="B27" s="131">
        <f>SUM(B25:B26)</f>
        <v>17260</v>
      </c>
      <c r="C27" s="132">
        <f>SUM(C25:C26)</f>
        <v>13720</v>
      </c>
      <c r="D27" s="131"/>
    </row>
    <row r="28" spans="1:4" ht="15" customHeight="1">
      <c r="A28" s="125" t="s">
        <v>348</v>
      </c>
      <c r="B28" s="129"/>
      <c r="C28" s="130"/>
      <c r="D28" s="129"/>
    </row>
    <row r="29" spans="1:4" ht="15" customHeight="1">
      <c r="A29" s="126" t="s">
        <v>168</v>
      </c>
      <c r="B29" s="127">
        <v>2000</v>
      </c>
      <c r="C29" s="128">
        <v>1200</v>
      </c>
      <c r="D29" s="127"/>
    </row>
    <row r="30" spans="1:4" ht="15" customHeight="1">
      <c r="A30" s="126" t="s">
        <v>78</v>
      </c>
      <c r="B30" s="129">
        <v>600</v>
      </c>
      <c r="C30" s="130">
        <v>420</v>
      </c>
      <c r="D30" s="129"/>
    </row>
    <row r="31" spans="1:4" ht="15" customHeight="1">
      <c r="A31" s="90"/>
      <c r="B31" s="131">
        <f>SUM(B29:B30)</f>
        <v>2600</v>
      </c>
      <c r="C31" s="132">
        <f>SUM(C29:C30)</f>
        <v>1620</v>
      </c>
      <c r="D31" s="131"/>
    </row>
    <row r="32" spans="1:4" ht="15" customHeight="1">
      <c r="A32" s="125" t="s">
        <v>124</v>
      </c>
      <c r="C32" s="98"/>
    </row>
    <row r="33" spans="1:4" ht="15" customHeight="1">
      <c r="A33" s="126" t="s">
        <v>96</v>
      </c>
      <c r="B33" s="127">
        <v>3200</v>
      </c>
      <c r="C33" s="128">
        <v>2900</v>
      </c>
      <c r="D33" s="127"/>
    </row>
    <row r="34" spans="1:4" ht="15" customHeight="1">
      <c r="A34" s="126" t="s">
        <v>81</v>
      </c>
      <c r="B34" s="129">
        <v>1600</v>
      </c>
      <c r="C34" s="130">
        <v>1440</v>
      </c>
      <c r="D34" s="129"/>
    </row>
    <row r="35" spans="1:4" ht="15" customHeight="1">
      <c r="A35" s="126"/>
      <c r="B35" s="131">
        <f>SUM(B33:B34)</f>
        <v>4800</v>
      </c>
      <c r="C35" s="132">
        <f>SUM(C33:C34)</f>
        <v>4340</v>
      </c>
      <c r="D35" s="131"/>
    </row>
    <row r="36" spans="1:4" ht="15" customHeight="1">
      <c r="A36" s="137" t="s">
        <v>387</v>
      </c>
      <c r="B36" s="138">
        <f>SUM(B35,B31,B27)</f>
        <v>24660</v>
      </c>
      <c r="C36" s="139">
        <f>SUM(C35,C31,C27)</f>
        <v>19680</v>
      </c>
      <c r="D36" s="177"/>
    </row>
    <row r="39" spans="1:4" ht="15" customHeight="1">
      <c r="A39" s="140" t="s">
        <v>383</v>
      </c>
      <c r="B39" s="95"/>
      <c r="C39" s="95"/>
    </row>
    <row r="40" spans="1:4" ht="15" customHeight="1" thickBot="1">
      <c r="A40" s="141" t="s">
        <v>388</v>
      </c>
      <c r="B40" s="106" t="s">
        <v>389</v>
      </c>
      <c r="C40" s="106"/>
    </row>
    <row r="41" spans="1:4" ht="15" customHeight="1">
      <c r="A41" s="90"/>
      <c r="B41" s="98"/>
      <c r="C41" s="98"/>
    </row>
    <row r="42" spans="1:4" ht="15" customHeight="1">
      <c r="A42" s="90" t="s">
        <v>5</v>
      </c>
      <c r="B42" s="114">
        <v>8360</v>
      </c>
      <c r="C42" s="98"/>
    </row>
    <row r="43" spans="1:4" ht="15" customHeight="1">
      <c r="A43" s="90" t="s">
        <v>170</v>
      </c>
      <c r="B43" s="114">
        <v>-4620</v>
      </c>
      <c r="C43" s="98"/>
    </row>
    <row r="44" spans="1:4" ht="15" customHeight="1">
      <c r="A44" s="90" t="s">
        <v>10</v>
      </c>
      <c r="B44" s="114">
        <f>SUM(B42:B43)</f>
        <v>3740</v>
      </c>
      <c r="C44" s="98"/>
    </row>
    <row r="45" spans="1:4" ht="15" customHeight="1">
      <c r="A45" s="90" t="s">
        <v>171</v>
      </c>
      <c r="B45" s="98">
        <v>400</v>
      </c>
      <c r="C45" s="98"/>
    </row>
    <row r="46" spans="1:4" ht="15" customHeight="1">
      <c r="A46" s="90" t="s">
        <v>203</v>
      </c>
      <c r="B46" s="98">
        <v>-140</v>
      </c>
      <c r="C46" s="98"/>
    </row>
    <row r="47" spans="1:4" ht="15" customHeight="1">
      <c r="A47" s="90" t="s">
        <v>86</v>
      </c>
      <c r="B47" s="98">
        <v>460</v>
      </c>
      <c r="C47" s="98"/>
    </row>
    <row r="48" spans="1:4" ht="15" customHeight="1">
      <c r="A48" s="90" t="s">
        <v>12</v>
      </c>
      <c r="B48" s="114">
        <f>SUM(B44:B47)</f>
        <v>4460</v>
      </c>
      <c r="C48" s="98"/>
    </row>
    <row r="49" spans="1:3" ht="15" customHeight="1">
      <c r="A49" s="90" t="s">
        <v>13</v>
      </c>
      <c r="B49" s="98">
        <v>-900</v>
      </c>
      <c r="C49" s="98"/>
    </row>
    <row r="50" spans="1:3" ht="15" customHeight="1">
      <c r="A50" s="90" t="s">
        <v>172</v>
      </c>
      <c r="B50" s="114">
        <f>SUM(B48:B49)</f>
        <v>3560</v>
      </c>
      <c r="C50" s="98"/>
    </row>
    <row r="51" spans="1:3" ht="15" customHeight="1">
      <c r="A51" s="87" t="s">
        <v>173</v>
      </c>
      <c r="B51" s="98"/>
      <c r="C51" s="98"/>
    </row>
    <row r="52" spans="1:3" ht="15" customHeight="1">
      <c r="A52" s="90" t="s">
        <v>174</v>
      </c>
      <c r="B52" s="98">
        <v>800</v>
      </c>
      <c r="C52" s="98"/>
    </row>
    <row r="53" spans="1:3" ht="15" customHeight="1">
      <c r="A53" s="90" t="s">
        <v>175</v>
      </c>
      <c r="B53" s="98">
        <v>200</v>
      </c>
      <c r="C53" s="98"/>
    </row>
    <row r="54" spans="1:3" ht="15" customHeight="1">
      <c r="A54" s="90" t="s">
        <v>176</v>
      </c>
      <c r="B54" s="114">
        <f>SUM(B50:B53)</f>
        <v>4560</v>
      </c>
      <c r="C54" s="98"/>
    </row>
    <row r="55" spans="1:3" ht="15" customHeight="1">
      <c r="A55" s="87" t="s">
        <v>177</v>
      </c>
      <c r="B55" s="98"/>
      <c r="C55" s="98"/>
    </row>
    <row r="56" spans="1:3" ht="15" customHeight="1">
      <c r="A56" s="90" t="s">
        <v>178</v>
      </c>
      <c r="B56" s="98">
        <v>3180</v>
      </c>
      <c r="C56" s="98"/>
    </row>
    <row r="57" spans="1:3" ht="15" customHeight="1">
      <c r="A57" s="90" t="s">
        <v>179</v>
      </c>
      <c r="B57" s="98">
        <v>380</v>
      </c>
      <c r="C57" s="98"/>
    </row>
    <row r="58" spans="1:3" ht="15" customHeight="1">
      <c r="A58" s="90"/>
      <c r="B58" s="89">
        <f>SUM(B56:B57)</f>
        <v>3560</v>
      </c>
      <c r="C58" s="98"/>
    </row>
    <row r="59" spans="1:3" ht="15" customHeight="1">
      <c r="A59" s="90"/>
      <c r="B59" s="98"/>
      <c r="C59" s="98"/>
    </row>
    <row r="60" spans="1:3" ht="15" customHeight="1">
      <c r="A60" s="87" t="s">
        <v>180</v>
      </c>
      <c r="B60" s="114"/>
      <c r="C60" s="98"/>
    </row>
    <row r="61" spans="1:3" ht="15" customHeight="1">
      <c r="A61" s="90"/>
      <c r="B61" s="98"/>
      <c r="C61" s="98"/>
    </row>
    <row r="62" spans="1:3" ht="15" customHeight="1">
      <c r="A62" s="90" t="s">
        <v>178</v>
      </c>
      <c r="B62" s="98">
        <v>4080</v>
      </c>
      <c r="C62" s="98"/>
    </row>
    <row r="63" spans="1:3" ht="15" customHeight="1">
      <c r="A63" s="90" t="s">
        <v>179</v>
      </c>
      <c r="B63" s="98">
        <v>480</v>
      </c>
      <c r="C63" s="98"/>
    </row>
    <row r="64" spans="1:3" ht="15" customHeight="1">
      <c r="A64" s="99"/>
      <c r="B64" s="142">
        <f>SUM(B62:B63)</f>
        <v>4560</v>
      </c>
      <c r="C64" s="101"/>
    </row>
    <row r="65" spans="1:4" ht="15" customHeight="1">
      <c r="B65" s="11"/>
      <c r="C65" s="11"/>
      <c r="D65" s="11"/>
    </row>
    <row r="66" spans="1:4" ht="15" customHeight="1">
      <c r="A66" s="11" t="s">
        <v>181</v>
      </c>
      <c r="B66" s="11"/>
      <c r="C66" s="11"/>
      <c r="D66" s="11"/>
    </row>
    <row r="67" spans="1:4" ht="15" customHeight="1">
      <c r="A67" s="11" t="s">
        <v>390</v>
      </c>
      <c r="B67" s="11"/>
      <c r="C67" s="11"/>
      <c r="D67" s="11"/>
    </row>
    <row r="68" spans="1:4" ht="15" customHeight="1">
      <c r="A68" s="11" t="s">
        <v>391</v>
      </c>
      <c r="B68" s="11"/>
      <c r="C68" s="11"/>
      <c r="D68" s="11"/>
    </row>
    <row r="69" spans="1:4" ht="15" customHeight="1">
      <c r="A69" s="11" t="s">
        <v>183</v>
      </c>
      <c r="B69" s="11"/>
      <c r="C69" s="11"/>
      <c r="D69" s="11"/>
    </row>
    <row r="70" spans="1:4" ht="15" customHeight="1">
      <c r="B70" s="11"/>
      <c r="C70" s="11"/>
      <c r="D70" s="11"/>
    </row>
    <row r="71" spans="1:4" ht="15" customHeight="1" thickBot="1">
      <c r="A71" s="143"/>
      <c r="B71" s="144" t="s">
        <v>389</v>
      </c>
      <c r="C71" s="11"/>
      <c r="D71" s="11"/>
    </row>
    <row r="72" spans="1:4" ht="15" customHeight="1">
      <c r="A72" s="145" t="s">
        <v>60</v>
      </c>
      <c r="B72" s="146">
        <v>5120</v>
      </c>
      <c r="C72" s="11"/>
      <c r="D72" s="11"/>
    </row>
    <row r="73" spans="1:4" ht="15" customHeight="1">
      <c r="A73" s="147" t="s">
        <v>65</v>
      </c>
      <c r="B73" s="148">
        <v>600</v>
      </c>
      <c r="C73" s="11"/>
      <c r="D73" s="11"/>
    </row>
    <row r="74" spans="1:4" ht="15" customHeight="1">
      <c r="A74" s="145" t="s">
        <v>95</v>
      </c>
      <c r="B74" s="148">
        <v>960</v>
      </c>
      <c r="C74" s="11"/>
      <c r="D74" s="11"/>
    </row>
    <row r="75" spans="1:4" ht="15" customHeight="1">
      <c r="A75" s="145" t="s">
        <v>67</v>
      </c>
      <c r="B75" s="148">
        <v>320</v>
      </c>
      <c r="C75" s="11"/>
      <c r="D75" s="11"/>
    </row>
    <row r="76" spans="1:4" ht="15" customHeight="1">
      <c r="A76" s="147" t="s">
        <v>96</v>
      </c>
      <c r="B76" s="148">
        <v>-880</v>
      </c>
      <c r="C76" s="11"/>
      <c r="D76" s="11"/>
    </row>
    <row r="77" spans="1:4" ht="15" customHeight="1">
      <c r="A77" s="149" t="s">
        <v>185</v>
      </c>
      <c r="B77" s="150">
        <v>-160</v>
      </c>
      <c r="C77" s="11"/>
      <c r="D77" s="11"/>
    </row>
    <row r="78" spans="1:4" ht="15" customHeight="1">
      <c r="A78" s="151"/>
      <c r="B78" s="152">
        <f>SUM(B72:B77)</f>
        <v>5960</v>
      </c>
      <c r="C78" s="11"/>
      <c r="D78" s="11"/>
    </row>
    <row r="79" spans="1:4" ht="15" customHeight="1">
      <c r="B79" s="11"/>
      <c r="C79" s="11"/>
      <c r="D79" s="11"/>
    </row>
    <row r="80" spans="1:4" ht="15" customHeight="1">
      <c r="A80" s="11" t="s">
        <v>392</v>
      </c>
      <c r="B80" s="11"/>
      <c r="C80" s="11"/>
      <c r="D80" s="11"/>
    </row>
    <row r="81" spans="1:4" ht="15" customHeight="1">
      <c r="A81" s="11" t="s">
        <v>186</v>
      </c>
      <c r="B81" s="11"/>
      <c r="C81" s="11"/>
      <c r="D81" s="11"/>
    </row>
    <row r="82" spans="1:4" ht="15" customHeight="1">
      <c r="A82" s="11" t="s">
        <v>393</v>
      </c>
      <c r="B82" s="11"/>
      <c r="C82" s="11"/>
      <c r="D82" s="11"/>
    </row>
    <row r="83" spans="1:4" ht="15" customHeight="1">
      <c r="A83" s="11" t="s">
        <v>394</v>
      </c>
      <c r="B83" s="11"/>
      <c r="C83" s="11"/>
      <c r="D83" s="11"/>
    </row>
    <row r="84" spans="1:4" ht="15" customHeight="1">
      <c r="A84" s="11" t="s">
        <v>395</v>
      </c>
      <c r="B84" s="11"/>
      <c r="C84" s="11"/>
      <c r="D84" s="11"/>
    </row>
    <row r="85" spans="1:4" ht="15" customHeight="1">
      <c r="A85" s="11" t="s">
        <v>396</v>
      </c>
      <c r="B85" s="11"/>
      <c r="C85" s="11"/>
      <c r="D85" s="11"/>
    </row>
    <row r="86" spans="1:4" ht="15" customHeight="1">
      <c r="B86" s="11"/>
      <c r="C86" s="11"/>
      <c r="D86" s="11"/>
    </row>
    <row r="87" spans="1:4" ht="15" customHeight="1" thickBot="1">
      <c r="A87" s="143"/>
      <c r="B87" s="144" t="s">
        <v>389</v>
      </c>
      <c r="C87" s="11"/>
      <c r="D87" s="11"/>
    </row>
    <row r="88" spans="1:4" ht="15" customHeight="1">
      <c r="A88" s="145"/>
      <c r="B88" s="146"/>
      <c r="C88" s="11"/>
      <c r="D88" s="11"/>
    </row>
    <row r="89" spans="1:4" ht="15" customHeight="1">
      <c r="A89" s="147" t="s">
        <v>60</v>
      </c>
      <c r="B89" s="148">
        <v>2900</v>
      </c>
    </row>
    <row r="90" spans="1:4" ht="15" customHeight="1">
      <c r="A90" s="145" t="s">
        <v>65</v>
      </c>
      <c r="B90" s="148">
        <v>660</v>
      </c>
    </row>
    <row r="91" spans="1:4" ht="15" customHeight="1">
      <c r="A91" s="145" t="s">
        <v>95</v>
      </c>
      <c r="B91" s="148">
        <v>480</v>
      </c>
    </row>
    <row r="92" spans="1:4" ht="15" customHeight="1">
      <c r="A92" s="147" t="s">
        <v>67</v>
      </c>
      <c r="B92" s="148">
        <v>200</v>
      </c>
    </row>
    <row r="93" spans="1:4" ht="15" customHeight="1">
      <c r="A93" s="149" t="s">
        <v>96</v>
      </c>
      <c r="B93" s="150">
        <v>-320</v>
      </c>
    </row>
    <row r="94" spans="1:4" ht="15" customHeight="1">
      <c r="A94" s="151"/>
      <c r="B94" s="152">
        <f>SUM(B89:B93)</f>
        <v>3920</v>
      </c>
    </row>
    <row r="96" spans="1:4" ht="15" customHeight="1">
      <c r="A96" s="11" t="s">
        <v>397</v>
      </c>
    </row>
    <row r="97" spans="1:1" ht="15" customHeight="1">
      <c r="A97" s="11" t="s">
        <v>417</v>
      </c>
    </row>
    <row r="98" spans="1:1" ht="15" customHeight="1">
      <c r="A98" s="11" t="s">
        <v>418</v>
      </c>
    </row>
    <row r="99" spans="1:1" ht="15" customHeight="1">
      <c r="A99" s="11" t="s">
        <v>398</v>
      </c>
    </row>
    <row r="100" spans="1:1" ht="15" customHeight="1">
      <c r="A100" s="11" t="s">
        <v>191</v>
      </c>
    </row>
    <row r="102" spans="1:1" ht="15" customHeight="1">
      <c r="A102" s="11" t="s">
        <v>159</v>
      </c>
    </row>
    <row r="103" spans="1:1" ht="15" customHeight="1">
      <c r="A103" s="11" t="s">
        <v>399</v>
      </c>
    </row>
    <row r="104" spans="1:1" ht="15" customHeight="1">
      <c r="A104" s="11" t="s">
        <v>400</v>
      </c>
    </row>
  </sheetData>
  <pageMargins left="0.7" right="0.7" top="0.75" bottom="0.75" header="0.3" footer="0.3"/>
  <pageSetup scale="45" fitToHeight="0"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CHUI LTD GROUP IS SOFP</vt:lpstr>
      <vt:lpstr>ROCK LIMITED</vt:lpstr>
      <vt:lpstr>PULL LIMITED</vt:lpstr>
      <vt:lpstr>PIKA GROUP SOFP</vt:lpstr>
      <vt:lpstr>BUSTANI CASHFLOWS</vt:lpstr>
      <vt:lpstr>MAWINGU CASHFLOWS</vt:lpstr>
      <vt:lpstr>G LIMITED SOFP &amp; IS</vt:lpstr>
      <vt:lpstr>H LIMITED CASHFLOWS</vt:lpstr>
      <vt:lpstr>KAME CASHFLOWS SOLUTION </vt:lpstr>
      <vt:lpstr>Group cashflows-Salama Group SO</vt:lpstr>
      <vt:lpstr>Group IS-Pata Group</vt:lpstr>
      <vt:lpstr>RIZIKI GROUP IS &amp; SOFP</vt:lpstr>
      <vt:lpstr>Group cashflows-Rahisi Group SO</vt:lpstr>
      <vt:lpstr>Group SOFP-Xcel Group</vt:lpstr>
      <vt:lpstr>NDOVU GROUP CASHFLOWS</vt:lpstr>
      <vt:lpstr>BDA APRIL 2023 Q23 Group SOFP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OMONDI OTIENO</dc:creator>
  <cp:lastModifiedBy>OMONDI OTIENO</cp:lastModifiedBy>
  <cp:lastPrinted>2025-02-10T13:34:52Z</cp:lastPrinted>
  <dcterms:created xsi:type="dcterms:W3CDTF">2024-09-05T16:46:38Z</dcterms:created>
  <dcterms:modified xsi:type="dcterms:W3CDTF">2025-10-01T16:00:48Z</dcterms:modified>
</cp:coreProperties>
</file>