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. OBURA\Desktop\DESKTOP\BDA CLASS (SEPT - DEC)\ONLINE\"/>
    </mc:Choice>
  </mc:AlternateContent>
  <xr:revisionPtr revIDLastSave="0" documentId="13_ncr:1_{51795F9E-B97D-48ED-BC5F-76F3F820C8EA}" xr6:coauthVersionLast="47" xr6:coauthVersionMax="47" xr10:uidLastSave="{00000000-0000-0000-0000-000000000000}"/>
  <bookViews>
    <workbookView xWindow="-110" yWindow="-110" windowWidth="19420" windowHeight="11020" activeTab="3" xr2:uid="{A09C4979-D5ED-4A62-815D-A9A699D60B0C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G15" i="4"/>
  <c r="B19" i="4"/>
  <c r="B17" i="4"/>
  <c r="B16" i="4"/>
  <c r="Q3" i="4"/>
  <c r="Q4" i="4"/>
  <c r="Q5" i="4"/>
  <c r="Q6" i="4"/>
  <c r="Q7" i="4"/>
  <c r="Q8" i="4"/>
  <c r="Q9" i="4"/>
  <c r="Q10" i="4"/>
  <c r="Q11" i="4"/>
  <c r="Q2" i="4"/>
  <c r="E23" i="4"/>
  <c r="F23" i="4"/>
  <c r="D24" i="4"/>
  <c r="D25" i="4"/>
  <c r="D26" i="4"/>
  <c r="D23" i="4"/>
  <c r="O7" i="4"/>
  <c r="O3" i="4"/>
  <c r="O4" i="4"/>
  <c r="O5" i="4"/>
  <c r="O6" i="4"/>
  <c r="O8" i="4"/>
  <c r="O9" i="4"/>
  <c r="O10" i="4"/>
  <c r="O11" i="4"/>
  <c r="O2" i="4"/>
  <c r="P3" i="4"/>
  <c r="P4" i="4"/>
  <c r="P5" i="4"/>
  <c r="P6" i="4"/>
  <c r="P7" i="4"/>
  <c r="P8" i="4"/>
  <c r="P9" i="4"/>
  <c r="P10" i="4"/>
  <c r="P11" i="4"/>
  <c r="P2" i="4"/>
  <c r="N2" i="4"/>
  <c r="M2" i="4"/>
  <c r="L2" i="4"/>
  <c r="L3" i="4"/>
  <c r="L4" i="4"/>
  <c r="L5" i="4"/>
  <c r="L6" i="4"/>
  <c r="L8" i="4"/>
  <c r="L9" i="4"/>
  <c r="L10" i="4"/>
  <c r="L11" i="4"/>
  <c r="K3" i="4"/>
  <c r="K4" i="4"/>
  <c r="K5" i="4"/>
  <c r="K6" i="4"/>
  <c r="K7" i="4"/>
  <c r="K8" i="4"/>
  <c r="K9" i="4"/>
  <c r="K10" i="4"/>
  <c r="K11" i="4"/>
  <c r="K2" i="4"/>
</calcChain>
</file>

<file path=xl/sharedStrings.xml><?xml version="1.0" encoding="utf-8"?>
<sst xmlns="http://schemas.openxmlformats.org/spreadsheetml/2006/main" count="82" uniqueCount="70">
  <si>
    <t>CRE</t>
  </si>
  <si>
    <t>BST</t>
  </si>
  <si>
    <t>AGRIC</t>
  </si>
  <si>
    <t>PHYC</t>
  </si>
  <si>
    <t>ENG</t>
  </si>
  <si>
    <t>MATHS</t>
  </si>
  <si>
    <t>GENDER</t>
  </si>
  <si>
    <t>LAST NAME</t>
  </si>
  <si>
    <t>FIRST NAME</t>
  </si>
  <si>
    <t>NO</t>
  </si>
  <si>
    <t>Dan</t>
  </si>
  <si>
    <t>Derric</t>
  </si>
  <si>
    <t>Fred</t>
  </si>
  <si>
    <t>Nancy</t>
  </si>
  <si>
    <t>Gabriel</t>
  </si>
  <si>
    <t>George</t>
  </si>
  <si>
    <t>Maureen</t>
  </si>
  <si>
    <t>John</t>
  </si>
  <si>
    <t>Jane</t>
  </si>
  <si>
    <t>Sharon</t>
  </si>
  <si>
    <t>Mutinda</t>
  </si>
  <si>
    <t>Kamau</t>
  </si>
  <si>
    <t>Ouma</t>
  </si>
  <si>
    <t>Njeri</t>
  </si>
  <si>
    <t>Otieno</t>
  </si>
  <si>
    <t>Wanjala</t>
  </si>
  <si>
    <t>Moraa</t>
  </si>
  <si>
    <t>Wairimu</t>
  </si>
  <si>
    <t>Atieno</t>
  </si>
  <si>
    <t>M</t>
  </si>
  <si>
    <t>F</t>
  </si>
  <si>
    <t>TOTAL</t>
  </si>
  <si>
    <t>MEAN</t>
  </si>
  <si>
    <t>HIGHEST</t>
  </si>
  <si>
    <t>LOWEST</t>
  </si>
  <si>
    <t>GRADE</t>
  </si>
  <si>
    <t>COMMENTS</t>
  </si>
  <si>
    <t>POSITION</t>
  </si>
  <si>
    <t>IF</t>
  </si>
  <si>
    <t>OR</t>
  </si>
  <si>
    <t>AND</t>
  </si>
  <si>
    <t>&gt;65</t>
  </si>
  <si>
    <t>A</t>
  </si>
  <si>
    <t>&gt;60</t>
  </si>
  <si>
    <t>B</t>
  </si>
  <si>
    <t>&gt;55</t>
  </si>
  <si>
    <t>C</t>
  </si>
  <si>
    <t>&gt;50</t>
  </si>
  <si>
    <t>D</t>
  </si>
  <si>
    <t>&lt;50</t>
  </si>
  <si>
    <t>E</t>
  </si>
  <si>
    <t>51-54</t>
  </si>
  <si>
    <t>55-60</t>
  </si>
  <si>
    <t>61-64</t>
  </si>
  <si>
    <t>20MIN</t>
  </si>
  <si>
    <t>15MIN</t>
  </si>
  <si>
    <t>25MIN</t>
  </si>
  <si>
    <t>DESC</t>
  </si>
  <si>
    <t>ASC</t>
  </si>
  <si>
    <t>CELL REFERENCING</t>
  </si>
  <si>
    <t>Relative</t>
  </si>
  <si>
    <t>Absolute</t>
  </si>
  <si>
    <t>Mixed/Partial</t>
  </si>
  <si>
    <t>no locking</t>
  </si>
  <si>
    <t>lock bot the column and the row</t>
  </si>
  <si>
    <t>lock either the column or the row</t>
  </si>
  <si>
    <t>D17</t>
  </si>
  <si>
    <t>$D$17</t>
  </si>
  <si>
    <t>$D17</t>
  </si>
  <si>
    <t>D$17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</si>
</sst>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6479-153A-4E69-87BA-13E061D499F4}">
  <dimension ref="A1"/>
  <sheetViews>
    <sheetView workbookViewId="0">
      <selection activeCell="K11" sqref="K11"/>
    </sheetView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7D599-3688-4642-BD93-FDB006A558AD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59EB0-CA3B-4ABD-934A-6D7A0DD2CF0D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B204-C980-4B0E-841F-7F1580F68FD0}">
  <dimension ref="A1:Q26"/>
  <sheetViews>
    <sheetView tabSelected="1" workbookViewId="0">
      <selection activeCell="H12" sqref="H12"/>
    </sheetView>
  </sheetViews>
  <sheetFormatPr defaultRowHeight="14.5" x14ac:dyDescent="0.35"/>
  <sheetData>
    <row r="1" spans="1:17" x14ac:dyDescent="0.35">
      <c r="A1" t="s">
        <v>9</v>
      </c>
      <c r="B1" t="s">
        <v>8</v>
      </c>
      <c r="C1" t="s">
        <v>7</v>
      </c>
      <c r="D1" t="s">
        <v>6</v>
      </c>
      <c r="E1" t="s">
        <v>5</v>
      </c>
      <c r="F1" t="s">
        <v>4</v>
      </c>
      <c r="G1" t="s">
        <v>0</v>
      </c>
      <c r="H1" t="s">
        <v>1</v>
      </c>
      <c r="I1" t="s">
        <v>2</v>
      </c>
      <c r="J1" t="s">
        <v>3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</row>
    <row r="2" spans="1:17" x14ac:dyDescent="0.35">
      <c r="A2">
        <v>1</v>
      </c>
      <c r="B2" t="s">
        <v>10</v>
      </c>
      <c r="C2" t="s">
        <v>20</v>
      </c>
      <c r="D2" t="s">
        <v>29</v>
      </c>
      <c r="E2">
        <v>50</v>
      </c>
      <c r="F2">
        <v>55</v>
      </c>
      <c r="G2">
        <v>53</v>
      </c>
      <c r="H2">
        <v>77</v>
      </c>
      <c r="I2">
        <v>36</v>
      </c>
      <c r="J2">
        <v>64</v>
      </c>
      <c r="K2">
        <f>SUM(E2:J2)</f>
        <v>335</v>
      </c>
      <c r="L2" s="2">
        <f>AVERAGE(E2:J2)</f>
        <v>55.833333333333336</v>
      </c>
      <c r="M2" s="2">
        <f>MAX(L2:L11)</f>
        <v>69.166666666666671</v>
      </c>
      <c r="N2" s="2">
        <f>MIN(L2:L11)</f>
        <v>49.5</v>
      </c>
      <c r="O2" t="str">
        <f>IF(L2&gt;65,"A",IF(L2&gt;60,"B",IF(L2&gt;55,"C",IF(L2&gt;50,"D","E"))))</f>
        <v>C</v>
      </c>
      <c r="P2" t="str">
        <f>IF(L2&gt;=55,"PROCEED","REPEAT")</f>
        <v>PROCEED</v>
      </c>
      <c r="Q2">
        <f>RANK(L2,$L$2:$L$11,0)</f>
        <v>7</v>
      </c>
    </row>
    <row r="3" spans="1:17" x14ac:dyDescent="0.35">
      <c r="A3">
        <v>2</v>
      </c>
      <c r="B3" t="s">
        <v>11</v>
      </c>
      <c r="C3" t="s">
        <v>21</v>
      </c>
      <c r="D3" t="s">
        <v>29</v>
      </c>
      <c r="E3">
        <v>43</v>
      </c>
      <c r="F3">
        <v>62</v>
      </c>
      <c r="G3">
        <v>73</v>
      </c>
      <c r="H3">
        <v>55</v>
      </c>
      <c r="I3">
        <v>63</v>
      </c>
      <c r="J3">
        <v>88</v>
      </c>
      <c r="K3">
        <f t="shared" ref="K3:K11" si="0">SUM(E3:J3)</f>
        <v>384</v>
      </c>
      <c r="L3" s="2">
        <f t="shared" ref="L3:L11" si="1">AVERAGE(E3:J3)</f>
        <v>64</v>
      </c>
      <c r="O3" t="str">
        <f t="shared" ref="O3:O11" si="2">IF(L3&gt;65,"A",IF(L3&gt;60,"B",IF(L3&gt;55,"C",IF(L3&gt;50,"D","E"))))</f>
        <v>B</v>
      </c>
      <c r="P3" t="str">
        <f t="shared" ref="P3:P11" si="3">IF(L3&gt;=55,"PROCEED","REPEAT")</f>
        <v>PROCEED</v>
      </c>
      <c r="Q3">
        <f t="shared" ref="Q3:Q11" si="4">RANK(L3,$L$2:$L$11,0)</f>
        <v>2</v>
      </c>
    </row>
    <row r="4" spans="1:17" x14ac:dyDescent="0.35">
      <c r="A4">
        <v>3</v>
      </c>
      <c r="B4" t="s">
        <v>12</v>
      </c>
      <c r="C4" s="1" t="s">
        <v>22</v>
      </c>
      <c r="D4" t="s">
        <v>29</v>
      </c>
      <c r="E4">
        <v>46</v>
      </c>
      <c r="F4">
        <v>72</v>
      </c>
      <c r="G4">
        <v>33</v>
      </c>
      <c r="H4">
        <v>32</v>
      </c>
      <c r="I4">
        <v>31</v>
      </c>
      <c r="J4">
        <v>83</v>
      </c>
      <c r="K4">
        <f t="shared" si="0"/>
        <v>297</v>
      </c>
      <c r="L4" s="2">
        <f t="shared" si="1"/>
        <v>49.5</v>
      </c>
      <c r="O4" t="str">
        <f t="shared" si="2"/>
        <v>E</v>
      </c>
      <c r="P4" t="str">
        <f t="shared" si="3"/>
        <v>REPEAT</v>
      </c>
      <c r="Q4">
        <f t="shared" si="4"/>
        <v>10</v>
      </c>
    </row>
    <row r="5" spans="1:17" x14ac:dyDescent="0.35">
      <c r="A5">
        <v>4</v>
      </c>
      <c r="B5" t="s">
        <v>13</v>
      </c>
      <c r="C5" t="s">
        <v>23</v>
      </c>
      <c r="D5" t="s">
        <v>30</v>
      </c>
      <c r="E5">
        <v>41</v>
      </c>
      <c r="F5">
        <v>90</v>
      </c>
      <c r="G5">
        <v>62</v>
      </c>
      <c r="H5">
        <v>59</v>
      </c>
      <c r="I5">
        <v>32</v>
      </c>
      <c r="J5">
        <v>58</v>
      </c>
      <c r="K5">
        <f t="shared" si="0"/>
        <v>342</v>
      </c>
      <c r="L5" s="2">
        <f t="shared" si="1"/>
        <v>57</v>
      </c>
      <c r="O5" t="str">
        <f t="shared" si="2"/>
        <v>C</v>
      </c>
      <c r="P5" t="str">
        <f t="shared" si="3"/>
        <v>PROCEED</v>
      </c>
      <c r="Q5">
        <f t="shared" si="4"/>
        <v>5</v>
      </c>
    </row>
    <row r="6" spans="1:17" x14ac:dyDescent="0.35">
      <c r="A6">
        <v>5</v>
      </c>
      <c r="B6" t="s">
        <v>14</v>
      </c>
      <c r="C6" t="s">
        <v>24</v>
      </c>
      <c r="D6" t="s">
        <v>29</v>
      </c>
      <c r="E6">
        <v>64</v>
      </c>
      <c r="F6">
        <v>34</v>
      </c>
      <c r="G6">
        <v>85</v>
      </c>
      <c r="H6">
        <v>47</v>
      </c>
      <c r="I6">
        <v>73</v>
      </c>
      <c r="J6">
        <v>65</v>
      </c>
      <c r="K6">
        <f t="shared" si="0"/>
        <v>368</v>
      </c>
      <c r="L6" s="2">
        <f t="shared" si="1"/>
        <v>61.333333333333336</v>
      </c>
      <c r="O6" t="str">
        <f t="shared" si="2"/>
        <v>B</v>
      </c>
      <c r="P6" t="str">
        <f t="shared" si="3"/>
        <v>PROCEED</v>
      </c>
      <c r="Q6">
        <f t="shared" si="4"/>
        <v>4</v>
      </c>
    </row>
    <row r="7" spans="1:17" x14ac:dyDescent="0.35">
      <c r="A7">
        <v>6</v>
      </c>
      <c r="B7" t="s">
        <v>15</v>
      </c>
      <c r="C7" t="s">
        <v>25</v>
      </c>
      <c r="D7" t="s">
        <v>29</v>
      </c>
      <c r="E7">
        <v>33</v>
      </c>
      <c r="F7">
        <v>65</v>
      </c>
      <c r="G7">
        <v>66</v>
      </c>
      <c r="H7">
        <v>47</v>
      </c>
      <c r="I7">
        <v>85</v>
      </c>
      <c r="J7">
        <v>38</v>
      </c>
      <c r="K7">
        <f t="shared" si="0"/>
        <v>334</v>
      </c>
      <c r="L7" s="2">
        <v>50</v>
      </c>
      <c r="O7" t="str">
        <f>IF(L7&gt;65,"A",IF(L7&gt;60,"B",IF(L7&gt;55,"C",IF(L7&gt;50,"D","E"))))</f>
        <v>E</v>
      </c>
      <c r="P7" t="str">
        <f t="shared" si="3"/>
        <v>REPEAT</v>
      </c>
      <c r="Q7">
        <f t="shared" si="4"/>
        <v>9</v>
      </c>
    </row>
    <row r="8" spans="1:17" x14ac:dyDescent="0.35">
      <c r="A8">
        <v>7</v>
      </c>
      <c r="B8" t="s">
        <v>16</v>
      </c>
      <c r="C8" t="s">
        <v>26</v>
      </c>
      <c r="D8" t="s">
        <v>30</v>
      </c>
      <c r="E8">
        <v>33</v>
      </c>
      <c r="F8">
        <v>76</v>
      </c>
      <c r="G8">
        <v>61</v>
      </c>
      <c r="H8">
        <v>88</v>
      </c>
      <c r="I8">
        <v>86</v>
      </c>
      <c r="J8">
        <v>71</v>
      </c>
      <c r="K8">
        <f t="shared" si="0"/>
        <v>415</v>
      </c>
      <c r="L8" s="2">
        <f t="shared" si="1"/>
        <v>69.166666666666671</v>
      </c>
      <c r="O8" t="str">
        <f t="shared" si="2"/>
        <v>A</v>
      </c>
      <c r="P8" t="str">
        <f t="shared" si="3"/>
        <v>PROCEED</v>
      </c>
      <c r="Q8">
        <f t="shared" si="4"/>
        <v>1</v>
      </c>
    </row>
    <row r="9" spans="1:17" x14ac:dyDescent="0.35">
      <c r="A9">
        <v>8</v>
      </c>
      <c r="B9" t="s">
        <v>17</v>
      </c>
      <c r="C9" t="s">
        <v>15</v>
      </c>
      <c r="D9" t="s">
        <v>29</v>
      </c>
      <c r="E9">
        <v>38</v>
      </c>
      <c r="F9">
        <v>68</v>
      </c>
      <c r="G9">
        <v>83</v>
      </c>
      <c r="H9">
        <v>55</v>
      </c>
      <c r="I9">
        <v>85</v>
      </c>
      <c r="J9">
        <v>52</v>
      </c>
      <c r="K9">
        <f t="shared" si="0"/>
        <v>381</v>
      </c>
      <c r="L9" s="2">
        <f t="shared" si="1"/>
        <v>63.5</v>
      </c>
      <c r="O9" t="str">
        <f t="shared" si="2"/>
        <v>B</v>
      </c>
      <c r="P9" t="str">
        <f t="shared" si="3"/>
        <v>PROCEED</v>
      </c>
      <c r="Q9">
        <f t="shared" si="4"/>
        <v>3</v>
      </c>
    </row>
    <row r="10" spans="1:17" x14ac:dyDescent="0.35">
      <c r="A10">
        <v>9</v>
      </c>
      <c r="B10" t="s">
        <v>18</v>
      </c>
      <c r="C10" t="s">
        <v>27</v>
      </c>
      <c r="D10" t="s">
        <v>30</v>
      </c>
      <c r="E10">
        <v>42</v>
      </c>
      <c r="F10">
        <v>58</v>
      </c>
      <c r="G10">
        <v>70</v>
      </c>
      <c r="H10">
        <v>80</v>
      </c>
      <c r="I10">
        <v>33</v>
      </c>
      <c r="J10">
        <v>56</v>
      </c>
      <c r="K10">
        <f t="shared" si="0"/>
        <v>339</v>
      </c>
      <c r="L10" s="2">
        <f t="shared" si="1"/>
        <v>56.5</v>
      </c>
      <c r="O10" t="str">
        <f t="shared" si="2"/>
        <v>C</v>
      </c>
      <c r="P10" t="str">
        <f t="shared" si="3"/>
        <v>PROCEED</v>
      </c>
      <c r="Q10">
        <f t="shared" si="4"/>
        <v>6</v>
      </c>
    </row>
    <row r="11" spans="1:17" x14ac:dyDescent="0.35">
      <c r="A11">
        <v>10</v>
      </c>
      <c r="B11" t="s">
        <v>19</v>
      </c>
      <c r="C11" t="s">
        <v>28</v>
      </c>
      <c r="D11" t="s">
        <v>30</v>
      </c>
      <c r="E11">
        <v>76</v>
      </c>
      <c r="F11">
        <v>74</v>
      </c>
      <c r="G11">
        <v>49</v>
      </c>
      <c r="H11">
        <v>49</v>
      </c>
      <c r="I11">
        <v>35</v>
      </c>
      <c r="J11">
        <v>46</v>
      </c>
      <c r="K11">
        <f t="shared" si="0"/>
        <v>329</v>
      </c>
      <c r="L11" s="2">
        <f t="shared" si="1"/>
        <v>54.833333333333336</v>
      </c>
      <c r="O11" t="str">
        <f t="shared" si="2"/>
        <v>D</v>
      </c>
      <c r="P11" t="str">
        <f t="shared" si="3"/>
        <v>REPEAT</v>
      </c>
      <c r="Q11">
        <f t="shared" si="4"/>
        <v>8</v>
      </c>
    </row>
    <row r="14" spans="1:17" x14ac:dyDescent="0.35">
      <c r="C14">
        <f>AVERAGEIF(D2:D11,D8,L2:L11)</f>
        <v>59.375000000000007</v>
      </c>
    </row>
    <row r="15" spans="1:17" x14ac:dyDescent="0.35">
      <c r="G15">
        <f>COUNTIFS(D2:D11,D7,O2:O11,O8)</f>
        <v>0</v>
      </c>
      <c r="K15" t="s">
        <v>38</v>
      </c>
    </row>
    <row r="16" spans="1:17" x14ac:dyDescent="0.35">
      <c r="B16">
        <f>COUNTIF(D2:D11,D4)</f>
        <v>6</v>
      </c>
      <c r="E16" t="s">
        <v>41</v>
      </c>
      <c r="F16" t="s">
        <v>42</v>
      </c>
      <c r="K16" t="s">
        <v>39</v>
      </c>
    </row>
    <row r="17" spans="2:16" x14ac:dyDescent="0.35">
      <c r="B17">
        <f>COUNTIF(D2:D11,D10)</f>
        <v>4</v>
      </c>
      <c r="D17" t="s">
        <v>53</v>
      </c>
      <c r="E17" t="s">
        <v>43</v>
      </c>
      <c r="F17" t="s">
        <v>44</v>
      </c>
      <c r="K17" t="s">
        <v>40</v>
      </c>
      <c r="O17" s="3" t="s">
        <v>59</v>
      </c>
    </row>
    <row r="18" spans="2:16" x14ac:dyDescent="0.35">
      <c r="D18" t="s">
        <v>52</v>
      </c>
      <c r="E18" t="s">
        <v>45</v>
      </c>
      <c r="F18" t="s">
        <v>46</v>
      </c>
      <c r="N18" t="s">
        <v>66</v>
      </c>
      <c r="O18" t="s">
        <v>60</v>
      </c>
      <c r="P18" t="s">
        <v>63</v>
      </c>
    </row>
    <row r="19" spans="2:16" x14ac:dyDescent="0.35">
      <c r="B19">
        <f>COUNTIF(E2:E11,"&gt;50")</f>
        <v>2</v>
      </c>
      <c r="D19" t="s">
        <v>51</v>
      </c>
      <c r="E19" t="s">
        <v>47</v>
      </c>
      <c r="F19" t="s">
        <v>48</v>
      </c>
      <c r="K19" t="s">
        <v>57</v>
      </c>
      <c r="L19" t="s">
        <v>58</v>
      </c>
      <c r="N19" t="s">
        <v>67</v>
      </c>
      <c r="O19" t="s">
        <v>61</v>
      </c>
      <c r="P19" t="s">
        <v>64</v>
      </c>
    </row>
    <row r="20" spans="2:16" x14ac:dyDescent="0.35">
      <c r="E20" t="s">
        <v>49</v>
      </c>
      <c r="F20" t="s">
        <v>50</v>
      </c>
      <c r="I20" t="s">
        <v>42</v>
      </c>
      <c r="J20" t="s">
        <v>54</v>
      </c>
      <c r="K20">
        <v>2</v>
      </c>
      <c r="L20">
        <v>2</v>
      </c>
      <c r="N20" t="s">
        <v>68</v>
      </c>
      <c r="O20" t="s">
        <v>62</v>
      </c>
      <c r="P20" t="s">
        <v>65</v>
      </c>
    </row>
    <row r="21" spans="2:16" x14ac:dyDescent="0.35">
      <c r="I21" t="s">
        <v>44</v>
      </c>
      <c r="J21" t="s">
        <v>55</v>
      </c>
      <c r="K21">
        <v>1</v>
      </c>
      <c r="L21">
        <v>3</v>
      </c>
      <c r="N21" t="s">
        <v>69</v>
      </c>
    </row>
    <row r="22" spans="2:16" x14ac:dyDescent="0.35">
      <c r="I22" t="s">
        <v>46</v>
      </c>
      <c r="J22" t="s">
        <v>56</v>
      </c>
      <c r="K22">
        <v>3</v>
      </c>
      <c r="L22">
        <v>1</v>
      </c>
    </row>
    <row r="23" spans="2:16" x14ac:dyDescent="0.35">
      <c r="D23" t="str">
        <f>D$17</f>
        <v>61-64</v>
      </c>
      <c r="E23" t="str">
        <f t="shared" ref="E23:F23" si="5">E$17</f>
        <v>&gt;60</v>
      </c>
      <c r="F23" t="str">
        <f t="shared" si="5"/>
        <v>B</v>
      </c>
    </row>
    <row r="24" spans="2:16" x14ac:dyDescent="0.35">
      <c r="D24" t="str">
        <f t="shared" ref="D24:D26" si="6">D$17</f>
        <v>61-64</v>
      </c>
    </row>
    <row r="25" spans="2:16" x14ac:dyDescent="0.35">
      <c r="D25" t="str">
        <f t="shared" si="6"/>
        <v>61-64</v>
      </c>
    </row>
    <row r="26" spans="2:16" x14ac:dyDescent="0.35">
      <c r="D26" t="str">
        <f t="shared" si="6"/>
        <v>61-64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Julius Obura</dc:creator>
  <cp:lastModifiedBy>Julius Obura</cp:lastModifiedBy>
  <dcterms:created xsi:type="dcterms:W3CDTF">2025-09-05T02:10:30Z</dcterms:created>
  <dcterms:modified xsi:type="dcterms:W3CDTF">2025-09-06T04:00:54Z</dcterms:modified>
</cp:coreProperties>
</file>