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drawings/drawing7.xml" ContentType="application/vnd.openxmlformats-officedocument.drawing+xml"/>
  <Override PartName="/xl/ink/ink17.xml" ContentType="application/inkml+xml"/>
  <Override PartName="/xl/ink/ink18.xml" ContentType="application/inkml+xml"/>
  <Override PartName="/xl/ink/ink19.xml" ContentType="application/inkml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drawings/drawing8.xml" ContentType="application/vnd.openxmlformats-officedocument.drawing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drawings/drawing9.xml" ContentType="application/vnd.openxmlformats-officedocument.drawing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LINTON 2025\BACKED DATA\CPA ITEMS\BDA\BDA SEPTEMBER-DECEMBER 2025\"/>
    </mc:Choice>
  </mc:AlternateContent>
  <xr:revisionPtr revIDLastSave="0" documentId="13_ncr:1_{164632E6-CCE8-497D-8300-449F8F2C3C08}" xr6:coauthVersionLast="47" xr6:coauthVersionMax="47" xr10:uidLastSave="{00000000-0000-0000-0000-000000000000}"/>
  <bookViews>
    <workbookView xWindow="-110" yWindow="-110" windowWidth="19420" windowHeight="10300" firstSheet="5" activeTab="5" xr2:uid="{3B5A57BA-CB0E-44B8-AAE5-C53E9FABFD9F}"/>
  </bookViews>
  <sheets>
    <sheet name="BDA DECEMBER 2022 Q25" sheetId="18" r:id="rId1"/>
    <sheet name="BDA APRIL 2023 Q22" sheetId="19" r:id="rId2"/>
    <sheet name="BDA AUGUST 2023 Q23" sheetId="17" r:id="rId3"/>
    <sheet name="BDA DECEMBER 2023 Q23" sheetId="20" r:id="rId4"/>
    <sheet name="BDA APRIL 2024 Q23" sheetId="21" r:id="rId5"/>
    <sheet name="BDA AUGUST 2024 Q23" sheetId="15" r:id="rId6"/>
    <sheet name="BEP ANALYSIS" sheetId="16" r:id="rId7"/>
    <sheet name="FUNCTIONAL BUDGET" sheetId="23" r:id="rId8"/>
    <sheet name="CASH BUDGET" sheetId="24" r:id="rId9"/>
    <sheet name="FLEXED BUDGET AND VARIANCES Q1" sheetId="25" r:id="rId10"/>
    <sheet name="FLEXED BUDGET AND VARIANCES Q2" sheetId="26" r:id="rId11"/>
    <sheet name="BDA DECEMBER 2024 Q23" sheetId="28" r:id="rId12"/>
    <sheet name="FMDA AUGUST 2024 Q21b" sheetId="29" r:id="rId13"/>
    <sheet name="BDA APRIL 2025 Q23" sheetId="30" r:id="rId14"/>
    <sheet name="BDA AUGUST 2025 Q23" sheetId="31" r:id="rId15"/>
    <sheet name="Sheet2" sheetId="33" r:id="rId16"/>
    <sheet name="Sheet1" sheetId="32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18" i="25" l="1"/>
  <c r="Q17" i="25"/>
  <c r="Q16" i="25"/>
  <c r="R12" i="25"/>
  <c r="S12" i="25" s="1"/>
  <c r="S7" i="25"/>
  <c r="S8" i="25"/>
  <c r="S9" i="25"/>
  <c r="S10" i="25"/>
  <c r="S11" i="25"/>
  <c r="S6" i="25"/>
  <c r="R9" i="25"/>
  <c r="R10" i="25"/>
  <c r="R11" i="25"/>
  <c r="R8" i="25"/>
  <c r="R6" i="25"/>
  <c r="P12" i="25"/>
  <c r="W17" i="25"/>
  <c r="P11" i="25"/>
  <c r="O4" i="25"/>
  <c r="P6" i="25"/>
  <c r="P8" i="25"/>
  <c r="P9" i="25"/>
  <c r="P10" i="25"/>
  <c r="P4" i="25"/>
  <c r="O6" i="25"/>
  <c r="O8" i="25"/>
  <c r="O9" i="25"/>
  <c r="O10" i="25"/>
  <c r="Q12" i="25"/>
  <c r="N11" i="25"/>
  <c r="N8" i="25"/>
  <c r="N10" i="25"/>
  <c r="N9" i="25"/>
  <c r="N6" i="25"/>
  <c r="N12" i="25" s="1"/>
  <c r="O22" i="20"/>
  <c r="AA32" i="28" l="1"/>
  <c r="AA31" i="28"/>
  <c r="AA30" i="28"/>
  <c r="AA29" i="28"/>
  <c r="AA19" i="28"/>
  <c r="AA20" i="28"/>
  <c r="AA21" i="28"/>
  <c r="AA22" i="28"/>
  <c r="AA23" i="28"/>
  <c r="AA24" i="28"/>
  <c r="AA25" i="28"/>
  <c r="AA26" i="28"/>
  <c r="AA27" i="28"/>
  <c r="AA28" i="28"/>
  <c r="AA18" i="28"/>
  <c r="AA12" i="28"/>
  <c r="AA6" i="28"/>
  <c r="AA7" i="28"/>
  <c r="AA8" i="28"/>
  <c r="AA9" i="28"/>
  <c r="AA10" i="28"/>
  <c r="AA11" i="28"/>
  <c r="J15" i="28"/>
  <c r="AA5" i="28"/>
  <c r="Q32" i="28"/>
  <c r="P32" i="28"/>
  <c r="Q31" i="28"/>
  <c r="R31" i="28"/>
  <c r="R32" i="28" s="1"/>
  <c r="S31" i="28" s="1"/>
  <c r="S32" i="28" s="1"/>
  <c r="T31" i="28" s="1"/>
  <c r="T32" i="28" s="1"/>
  <c r="U31" i="28" s="1"/>
  <c r="U32" i="28" s="1"/>
  <c r="V31" i="28" s="1"/>
  <c r="V32" i="28" s="1"/>
  <c r="W31" i="28" s="1"/>
  <c r="W32" i="28" s="1"/>
  <c r="X31" i="28" s="1"/>
  <c r="X32" i="28" s="1"/>
  <c r="Y31" i="28" s="1"/>
  <c r="Y32" i="28" s="1"/>
  <c r="Z31" i="28" s="1"/>
  <c r="Z32" i="28" s="1"/>
  <c r="P31" i="28"/>
  <c r="O32" i="28"/>
  <c r="P30" i="28"/>
  <c r="Q30" i="28"/>
  <c r="R30" i="28"/>
  <c r="S30" i="28"/>
  <c r="T30" i="28"/>
  <c r="U30" i="28"/>
  <c r="V30" i="28"/>
  <c r="W30" i="28"/>
  <c r="X30" i="28"/>
  <c r="Y30" i="28"/>
  <c r="Z30" i="28"/>
  <c r="O30" i="28"/>
  <c r="P29" i="28"/>
  <c r="Q29" i="28"/>
  <c r="R29" i="28"/>
  <c r="S29" i="28"/>
  <c r="T29" i="28"/>
  <c r="U29" i="28"/>
  <c r="V29" i="28"/>
  <c r="W29" i="28"/>
  <c r="X29" i="28"/>
  <c r="Y29" i="28"/>
  <c r="Z29" i="28"/>
  <c r="O29" i="28"/>
  <c r="P12" i="28"/>
  <c r="Q12" i="28"/>
  <c r="R12" i="28"/>
  <c r="S12" i="28"/>
  <c r="T12" i="28"/>
  <c r="U12" i="28"/>
  <c r="V12" i="28"/>
  <c r="W12" i="28"/>
  <c r="X12" i="28"/>
  <c r="Y12" i="28"/>
  <c r="Z12" i="28"/>
  <c r="O12" i="28"/>
  <c r="Z23" i="28" l="1"/>
  <c r="V23" i="28"/>
  <c r="R23" i="28"/>
  <c r="Z21" i="28"/>
  <c r="V21" i="28"/>
  <c r="R21" i="28"/>
  <c r="Z19" i="28"/>
  <c r="V19" i="28"/>
  <c r="R19" i="28"/>
  <c r="Z7" i="28"/>
  <c r="V7" i="28"/>
  <c r="R7" i="28"/>
  <c r="W6" i="28"/>
  <c r="S6" i="28"/>
  <c r="O6" i="28"/>
  <c r="D17" i="28"/>
  <c r="J12" i="28" s="1"/>
  <c r="X5" i="28"/>
  <c r="W5" i="28"/>
  <c r="S5" i="28"/>
  <c r="T5" i="28"/>
  <c r="E14" i="28"/>
  <c r="F14" i="28" s="1"/>
  <c r="E15" i="28"/>
  <c r="F15" i="28" s="1"/>
  <c r="E16" i="28"/>
  <c r="F16" i="28" s="1"/>
  <c r="E13" i="28"/>
  <c r="B68" i="17"/>
  <c r="C68" i="17"/>
  <c r="D68" i="17"/>
  <c r="E68" i="17"/>
  <c r="F68" i="17"/>
  <c r="B69" i="17"/>
  <c r="C69" i="17"/>
  <c r="D69" i="17"/>
  <c r="E69" i="17"/>
  <c r="F69" i="17"/>
  <c r="B70" i="17"/>
  <c r="C70" i="17"/>
  <c r="D70" i="17"/>
  <c r="E70" i="17"/>
  <c r="F70" i="17"/>
  <c r="B71" i="17"/>
  <c r="C71" i="17"/>
  <c r="D71" i="17"/>
  <c r="E71" i="17"/>
  <c r="F71" i="17"/>
  <c r="B72" i="17"/>
  <c r="C72" i="17"/>
  <c r="D72" i="17"/>
  <c r="E72" i="17"/>
  <c r="F72" i="17"/>
  <c r="A72" i="17"/>
  <c r="A71" i="17"/>
  <c r="A70" i="17"/>
  <c r="A69" i="17"/>
  <c r="A68" i="17"/>
  <c r="B54" i="17"/>
  <c r="B58" i="17"/>
  <c r="C63" i="17"/>
  <c r="D63" i="17"/>
  <c r="E63" i="17"/>
  <c r="F63" i="17"/>
  <c r="B63" i="17"/>
  <c r="C62" i="17"/>
  <c r="D62" i="17"/>
  <c r="E62" i="17"/>
  <c r="F62" i="17"/>
  <c r="B62" i="17"/>
  <c r="C60" i="17"/>
  <c r="D60" i="17"/>
  <c r="E60" i="17"/>
  <c r="F60" i="17"/>
  <c r="B60" i="17"/>
  <c r="C58" i="17"/>
  <c r="D58" i="17"/>
  <c r="E58" i="17"/>
  <c r="F58" i="17"/>
  <c r="C56" i="17"/>
  <c r="D56" i="17"/>
  <c r="E56" i="17"/>
  <c r="F56" i="17"/>
  <c r="B56" i="17"/>
  <c r="C54" i="17"/>
  <c r="D54" i="17"/>
  <c r="E54" i="17"/>
  <c r="F54" i="17"/>
  <c r="C49" i="17"/>
  <c r="D49" i="17"/>
  <c r="E49" i="17"/>
  <c r="F49" i="17"/>
  <c r="C50" i="17"/>
  <c r="D50" i="17"/>
  <c r="E50" i="17"/>
  <c r="F50" i="17"/>
  <c r="C51" i="17"/>
  <c r="D51" i="17"/>
  <c r="E51" i="17"/>
  <c r="F51" i="17"/>
  <c r="C52" i="17"/>
  <c r="D52" i="17"/>
  <c r="E52" i="17"/>
  <c r="F52" i="17"/>
  <c r="C53" i="17"/>
  <c r="D53" i="17"/>
  <c r="E53" i="17"/>
  <c r="F53" i="17"/>
  <c r="B53" i="17"/>
  <c r="B50" i="17"/>
  <c r="B51" i="17"/>
  <c r="B52" i="17"/>
  <c r="B49" i="17"/>
  <c r="C44" i="17"/>
  <c r="D44" i="17"/>
  <c r="E44" i="17"/>
  <c r="F44" i="17"/>
  <c r="B44" i="17"/>
  <c r="C41" i="17"/>
  <c r="D41" i="17"/>
  <c r="E41" i="17"/>
  <c r="F41" i="17"/>
  <c r="C42" i="17"/>
  <c r="D42" i="17"/>
  <c r="E42" i="17"/>
  <c r="F42" i="17"/>
  <c r="C43" i="17"/>
  <c r="D43" i="17"/>
  <c r="E43" i="17"/>
  <c r="F43" i="17"/>
  <c r="B43" i="17"/>
  <c r="B42" i="17"/>
  <c r="B41" i="17"/>
  <c r="C39" i="17"/>
  <c r="D39" i="17"/>
  <c r="E39" i="17"/>
  <c r="F39" i="17"/>
  <c r="B39" i="17"/>
  <c r="C37" i="17"/>
  <c r="D37" i="17"/>
  <c r="E37" i="17"/>
  <c r="F37" i="17"/>
  <c r="B37" i="17"/>
  <c r="C35" i="17"/>
  <c r="D35" i="17"/>
  <c r="E35" i="17"/>
  <c r="F35" i="17"/>
  <c r="B35" i="17"/>
  <c r="F31" i="17"/>
  <c r="C31" i="17"/>
  <c r="D31" i="17"/>
  <c r="E31" i="17"/>
  <c r="B31" i="17"/>
  <c r="B34" i="17"/>
  <c r="C34" i="17"/>
  <c r="D34" i="17"/>
  <c r="E34" i="17"/>
  <c r="F34" i="17"/>
  <c r="D17" i="17"/>
  <c r="E17" i="17" s="1"/>
  <c r="F17" i="17" s="1"/>
  <c r="C17" i="17"/>
  <c r="D16" i="17"/>
  <c r="E16" i="17" s="1"/>
  <c r="F16" i="17" s="1"/>
  <c r="C16" i="17"/>
  <c r="C33" i="17"/>
  <c r="D33" i="17"/>
  <c r="E33" i="17"/>
  <c r="F33" i="17"/>
  <c r="B33" i="17"/>
  <c r="C32" i="17"/>
  <c r="D32" i="17"/>
  <c r="E32" i="17"/>
  <c r="F32" i="17"/>
  <c r="B32" i="17"/>
  <c r="Y12" i="31"/>
  <c r="Y13" i="31"/>
  <c r="Y14" i="31"/>
  <c r="Y15" i="31"/>
  <c r="Y16" i="31"/>
  <c r="Y17" i="31"/>
  <c r="Y18" i="31"/>
  <c r="Y19" i="31"/>
  <c r="Y20" i="31"/>
  <c r="Y21" i="31"/>
  <c r="Y22" i="31"/>
  <c r="Y23" i="31"/>
  <c r="Y24" i="31"/>
  <c r="Y25" i="31"/>
  <c r="Y26" i="31"/>
  <c r="Y27" i="31"/>
  <c r="Y28" i="31"/>
  <c r="Y29" i="31"/>
  <c r="Y30" i="31"/>
  <c r="Y31" i="31"/>
  <c r="Y11" i="31"/>
  <c r="X14" i="31"/>
  <c r="X15" i="31"/>
  <c r="X16" i="31"/>
  <c r="X17" i="31"/>
  <c r="X18" i="31"/>
  <c r="X19" i="31"/>
  <c r="X20" i="31"/>
  <c r="X21" i="31"/>
  <c r="X22" i="31"/>
  <c r="X23" i="31"/>
  <c r="X24" i="31"/>
  <c r="X25" i="31"/>
  <c r="X26" i="31"/>
  <c r="X27" i="31"/>
  <c r="X28" i="31"/>
  <c r="X29" i="31"/>
  <c r="X30" i="31"/>
  <c r="X31" i="31"/>
  <c r="X13" i="31"/>
  <c r="X12" i="31"/>
  <c r="X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11" i="31"/>
  <c r="V6" i="31"/>
  <c r="V7" i="31"/>
  <c r="U71" i="31" s="1"/>
  <c r="Q66" i="31"/>
  <c r="P66" i="31"/>
  <c r="P65" i="31"/>
  <c r="Q65" i="31"/>
  <c r="P67" i="31"/>
  <c r="Q67" i="31"/>
  <c r="Q64" i="31"/>
  <c r="P64" i="31"/>
  <c r="P69" i="31" s="1"/>
  <c r="Q40" i="31"/>
  <c r="P40" i="31"/>
  <c r="Q39" i="31"/>
  <c r="P39" i="31"/>
  <c r="Q38" i="31"/>
  <c r="P38" i="31"/>
  <c r="Q37" i="31"/>
  <c r="P37" i="31"/>
  <c r="Q36" i="31"/>
  <c r="P36" i="31"/>
  <c r="P27" i="31"/>
  <c r="Q26" i="31"/>
  <c r="P26" i="31"/>
  <c r="Q30" i="31"/>
  <c r="Q31" i="31" s="1"/>
  <c r="Q32" i="31" s="1"/>
  <c r="P30" i="31"/>
  <c r="P31" i="31" s="1"/>
  <c r="Q20" i="31"/>
  <c r="P20" i="31"/>
  <c r="Q19" i="31"/>
  <c r="Q21" i="31" s="1"/>
  <c r="Q23" i="31" s="1"/>
  <c r="P19" i="31"/>
  <c r="P21" i="31" s="1"/>
  <c r="P23" i="31" s="1"/>
  <c r="Q14" i="31"/>
  <c r="P14" i="31"/>
  <c r="Q12" i="31"/>
  <c r="P12" i="31"/>
  <c r="P11" i="31"/>
  <c r="P13" i="31" s="1"/>
  <c r="Q11" i="31"/>
  <c r="Q13" i="31" s="1"/>
  <c r="V203" i="33"/>
  <c r="W181" i="33"/>
  <c r="W179" i="33"/>
  <c r="W176" i="33"/>
  <c r="M172" i="33"/>
  <c r="M166" i="33"/>
  <c r="P160" i="33"/>
  <c r="J161" i="33"/>
  <c r="C60" i="30"/>
  <c r="C64" i="30" s="1"/>
  <c r="C62" i="30"/>
  <c r="B53" i="30"/>
  <c r="H22" i="19"/>
  <c r="H21" i="19"/>
  <c r="H20" i="19"/>
  <c r="O6" i="19"/>
  <c r="O9" i="19"/>
  <c r="D41" i="18"/>
  <c r="D42" i="18"/>
  <c r="D43" i="18"/>
  <c r="D44" i="18"/>
  <c r="D45" i="18"/>
  <c r="D46" i="18"/>
  <c r="D47" i="18"/>
  <c r="D48" i="18"/>
  <c r="D49" i="18"/>
  <c r="D50" i="18"/>
  <c r="D51" i="18"/>
  <c r="D40" i="18"/>
  <c r="N24" i="18"/>
  <c r="N25" i="18"/>
  <c r="N23" i="18"/>
  <c r="M24" i="18"/>
  <c r="M25" i="18"/>
  <c r="M23" i="18"/>
  <c r="L25" i="18"/>
  <c r="L24" i="18"/>
  <c r="L23" i="18"/>
  <c r="E17" i="28" l="1"/>
  <c r="F17" i="28" s="1"/>
  <c r="F13" i="28"/>
  <c r="G13" i="28"/>
  <c r="Q5" i="28" s="1"/>
  <c r="O5" i="28"/>
  <c r="G16" i="28"/>
  <c r="G14" i="28"/>
  <c r="G15" i="28"/>
  <c r="U7" i="31"/>
  <c r="Q69" i="31"/>
  <c r="P70" i="31"/>
  <c r="Q70" i="31"/>
  <c r="P15" i="31"/>
  <c r="P24" i="31"/>
  <c r="P32" i="31"/>
  <c r="P33" i="31" s="1"/>
  <c r="Q15" i="31"/>
  <c r="Q24" i="31"/>
  <c r="I9" i="18"/>
  <c r="I16" i="18"/>
  <c r="I18" i="18" s="1"/>
  <c r="I13" i="18"/>
  <c r="G17" i="28" l="1"/>
  <c r="P5" i="28"/>
  <c r="I22" i="18"/>
  <c r="V25" i="32" l="1"/>
  <c r="J101" i="32"/>
  <c r="K83" i="32"/>
  <c r="J66" i="32"/>
  <c r="D17" i="26"/>
  <c r="D21" i="26" s="1"/>
  <c r="B17" i="26"/>
  <c r="B21" i="26" s="1"/>
  <c r="D13" i="26"/>
  <c r="C13" i="26"/>
  <c r="C17" i="26" s="1"/>
  <c r="C21" i="26" s="1"/>
  <c r="B13" i="26"/>
  <c r="B16" i="16" l="1"/>
  <c r="A16" i="16"/>
  <c r="B15" i="16"/>
  <c r="A15" i="16"/>
  <c r="B14" i="16"/>
  <c r="A14" i="16"/>
  <c r="B13" i="16"/>
  <c r="A13" i="16"/>
  <c r="C24" i="15" l="1"/>
  <c r="C15" i="15"/>
</calcChain>
</file>

<file path=xl/sharedStrings.xml><?xml version="1.0" encoding="utf-8"?>
<sst xmlns="http://schemas.openxmlformats.org/spreadsheetml/2006/main" count="736" uniqueCount="487">
  <si>
    <t>Required:</t>
  </si>
  <si>
    <t>Required</t>
  </si>
  <si>
    <t>SECTION II – TOTAL 60 MARKS</t>
  </si>
  <si>
    <t>Scenario 1</t>
  </si>
  <si>
    <t>Scenario 2</t>
  </si>
  <si>
    <t>Scenario 3</t>
  </si>
  <si>
    <t>Registration Number:</t>
  </si>
  <si>
    <t>Question Twenty Two</t>
  </si>
  <si>
    <t>(2 marks)</t>
  </si>
  <si>
    <t>(3 marks)</t>
  </si>
  <si>
    <t>(6 marks)</t>
  </si>
  <si>
    <t>(4 marks)</t>
  </si>
  <si>
    <t>(Total: 20 marks)</t>
  </si>
  <si>
    <t xml:space="preserve">Selling price per unit </t>
  </si>
  <si>
    <t>Out of 10</t>
  </si>
  <si>
    <t>(12 marks)</t>
  </si>
  <si>
    <t>Growth rate</t>
  </si>
  <si>
    <t>QUESTION 23:</t>
  </si>
  <si>
    <t xml:space="preserve">Folico Manufacturing Limited  produces premium jewellery. The company prepares its budget for the year based on the estimated production and sales of its products. </t>
  </si>
  <si>
    <t>The following budget was prepared  for product "Malkia" for the current month based  on the production of  1,250 units.  However, due to unexpected demand, the company ended up</t>
  </si>
  <si>
    <t xml:space="preserve"> producing 1,500  units. </t>
  </si>
  <si>
    <t>Below are the budgeted and actual figures:</t>
  </si>
  <si>
    <t>Budgeted (for 1,250 units):</t>
  </si>
  <si>
    <t>Sh.''000''</t>
  </si>
  <si>
    <t>Direct materials</t>
  </si>
  <si>
    <t>Direct labour</t>
  </si>
  <si>
    <t>Variable manufacturing overhead</t>
  </si>
  <si>
    <t>Fixed manufacturing overhead</t>
  </si>
  <si>
    <t>Variable sales and administration expenses</t>
  </si>
  <si>
    <t>Fixed sales and administration expenses</t>
  </si>
  <si>
    <t>Total manufacturing costs</t>
  </si>
  <si>
    <t>Actual (for 1,500 units):</t>
  </si>
  <si>
    <t>Additional Information:</t>
  </si>
  <si>
    <t>1.  The selling price for product "Malkia" is Sh. 230 per unit.</t>
  </si>
  <si>
    <t>2.  Where necessary, use the per-unit variable costs derived from the budgeted figures.</t>
  </si>
  <si>
    <t>3.  Folico Manufaturing Limited has a sales contract to deliver 850 units of product "Malkia" every month.</t>
  </si>
  <si>
    <t>4.  Folico Manufacturing Limited sales averages 80% of the units produced in any month. This percentage is inclusive of the sales contract units.</t>
  </si>
  <si>
    <t>5.  Corporation tax rate is 30% payable on realised profit.</t>
  </si>
  <si>
    <t>(a)  Prepare a flexible budget for 1,500 units.</t>
  </si>
  <si>
    <t>(b)  Determine the total flexible budgeted costs for 1,500 units.</t>
  </si>
  <si>
    <r>
      <t>(c)  At 1,500 units, compare the flexible budgeted costs with the total actual costs. Using a logical function, identify the  variances as either</t>
    </r>
    <r>
      <rPr>
        <b/>
        <sz val="12"/>
        <rFont val="Times New Roman"/>
        <family val="1"/>
      </rPr>
      <t xml:space="preserve"> adverse </t>
    </r>
    <r>
      <rPr>
        <sz val="12"/>
        <rFont val="Times New Roman"/>
        <family val="1"/>
      </rPr>
      <t xml:space="preserve">or </t>
    </r>
    <r>
      <rPr>
        <b/>
        <sz val="12"/>
        <rFont val="Times New Roman"/>
        <family val="1"/>
      </rPr>
      <t>favourable</t>
    </r>
    <r>
      <rPr>
        <sz val="12"/>
        <rFont val="Times New Roman"/>
        <family val="1"/>
      </rPr>
      <t xml:space="preserve">. </t>
    </r>
  </si>
  <si>
    <t>(d)  Prepare an income statement for manufacturing levels of 1,000, 2,000 and 2,500 units of product Malkia.</t>
  </si>
  <si>
    <t>(8 marks)</t>
  </si>
  <si>
    <t xml:space="preserve">Actual </t>
  </si>
  <si>
    <t xml:space="preserve"> </t>
  </si>
  <si>
    <t>(a)        You are the management accountant in a manufacturing firm. Your CFO has requested you to prepare</t>
  </si>
  <si>
    <t xml:space="preserve">            the profit and loss for ProductZed for the month of February 2023 given the following data</t>
  </si>
  <si>
    <t xml:space="preserve">PRODUCT Zed </t>
  </si>
  <si>
    <t>Units Sold</t>
  </si>
  <si>
    <t>Price per Unit(sh)</t>
  </si>
  <si>
    <t>VariableCost per Unit(sh)</t>
  </si>
  <si>
    <t>Fixed Costs(sh)</t>
  </si>
  <si>
    <t>a prepare statement of profit or loss for the month of february 2023</t>
  </si>
  <si>
    <t>(b)        Based on different market dynamics your CFO would also wish to analyze the profit of the firm</t>
  </si>
  <si>
    <t xml:space="preserve">            under different level output based on the maximum production that the company can produce and sell productZed.</t>
  </si>
  <si>
    <t xml:space="preserve">            The following scenarios are provided for your analysis.</t>
  </si>
  <si>
    <t>SCENARIOS</t>
  </si>
  <si>
    <t>Production(Units)</t>
  </si>
  <si>
    <t>Scenario 4</t>
  </si>
  <si>
    <t>Scenario 5</t>
  </si>
  <si>
    <t>Scenario 6</t>
  </si>
  <si>
    <t>Prepare detail outcomes under the scenarios given above on the following:</t>
  </si>
  <si>
    <t>i)  Sales/Revenue</t>
  </si>
  <si>
    <t>ii) Total Variable Cost</t>
  </si>
  <si>
    <t>iii) Contribution</t>
  </si>
  <si>
    <t>iv) Fixed Cost</t>
  </si>
  <si>
    <t>vi) Total Cost</t>
  </si>
  <si>
    <t xml:space="preserve">            the company operations . This product is estimated to retail at a price of sh.450 per unit, with a variable sh.350 per unit</t>
  </si>
  <si>
    <t xml:space="preserve">            and a fixed cost of sh.400,000.</t>
  </si>
  <si>
    <t>(c)        There is a proposal of introducing a new product branded "Que" with the aim of diversifying</t>
  </si>
  <si>
    <t>i)  Using the above information prepare the B.E.P point chart clearly showing the B.E.P in units and in value for product Que</t>
  </si>
  <si>
    <t>ii) What level of production should the firm attain to achieve the target profit of sh.1,000,000 for product Que</t>
  </si>
  <si>
    <t>SECTION III (20 MARKS)</t>
  </si>
  <si>
    <t>Answer ONE (1) out of the THREE (3) questions in this section.</t>
  </si>
  <si>
    <t>QUESTION 23</t>
  </si>
  <si>
    <t>Delaware Limited would like to evaluate its performance for the next five years commencing from the year 2023 based on the company's revised strategy.</t>
  </si>
  <si>
    <t>The following details relate to its main product "Lottus" and estimated changes in prices and costs per annum:</t>
  </si>
  <si>
    <t>Average annual demand in units</t>
  </si>
  <si>
    <t>Selling price per unit (Sh.)</t>
  </si>
  <si>
    <t>Direct material cost per unit (Sh.)</t>
  </si>
  <si>
    <t>Direct labour cost per unit (Sh.)</t>
  </si>
  <si>
    <t>Variable production overheads per unit (Sh.)</t>
  </si>
  <si>
    <t>Variable selling and distribution cost per unit (Sh.)</t>
  </si>
  <si>
    <t>(a)  Prepare the forecast statement of profit or loss given the current projections.</t>
  </si>
  <si>
    <t>(10 marks)</t>
  </si>
  <si>
    <t>(b)  Determine the break even levels in units and revenues for each of the next five years.</t>
  </si>
  <si>
    <t xml:space="preserve"> (5 marks)</t>
  </si>
  <si>
    <t>(c)  Using suitable graphs, present a summary of revenues, profits and breakeven revenues for each of the next five years.</t>
  </si>
  <si>
    <t xml:space="preserve">                (Total: 20 marks)</t>
  </si>
  <si>
    <t>Question Twenty Five</t>
  </si>
  <si>
    <t>Farmgate Company Limited produces and sells shovels.</t>
  </si>
  <si>
    <t>The company provides the following data for quantities of shovels produced and the related production cost for the calendar year 2021:</t>
  </si>
  <si>
    <t xml:space="preserve">Month  </t>
  </si>
  <si>
    <t>January</t>
  </si>
  <si>
    <t xml:space="preserve">February </t>
  </si>
  <si>
    <t xml:space="preserve">March </t>
  </si>
  <si>
    <t>April</t>
  </si>
  <si>
    <t>May</t>
  </si>
  <si>
    <t>June</t>
  </si>
  <si>
    <t>July</t>
  </si>
  <si>
    <t xml:space="preserve">August </t>
  </si>
  <si>
    <t xml:space="preserve">September </t>
  </si>
  <si>
    <t>October</t>
  </si>
  <si>
    <t xml:space="preserve">November </t>
  </si>
  <si>
    <t>December</t>
  </si>
  <si>
    <t>(b)      Estimate the total production cost if the following number of units are produced:</t>
  </si>
  <si>
    <r>
      <t>(i)</t>
    </r>
    <r>
      <rPr>
        <sz val="7"/>
        <color theme="1"/>
        <rFont val="Times New Roman"/>
        <family val="1"/>
      </rPr>
      <t xml:space="preserve">                  </t>
    </r>
    <r>
      <rPr>
        <sz val="10"/>
        <color theme="1"/>
        <rFont val="Times New Roman"/>
        <family val="1"/>
      </rPr>
      <t>100,000 units</t>
    </r>
  </si>
  <si>
    <r>
      <t>(ii)</t>
    </r>
    <r>
      <rPr>
        <sz val="7"/>
        <color theme="1"/>
        <rFont val="Times New Roman"/>
        <family val="1"/>
      </rPr>
      <t xml:space="preserve">                </t>
    </r>
    <r>
      <rPr>
        <sz val="10"/>
        <color theme="1"/>
        <rFont val="Times New Roman"/>
        <family val="1"/>
      </rPr>
      <t>150,000 units</t>
    </r>
  </si>
  <si>
    <r>
      <t>(iii)</t>
    </r>
    <r>
      <rPr>
        <sz val="7"/>
        <color theme="1"/>
        <rFont val="Times New Roman"/>
        <family val="1"/>
      </rPr>
      <t xml:space="preserve">              </t>
    </r>
    <r>
      <rPr>
        <sz val="10"/>
        <color theme="1"/>
        <rFont val="Times New Roman"/>
        <family val="1"/>
      </rPr>
      <t>200,000 units</t>
    </r>
  </si>
  <si>
    <t xml:space="preserve">(c)       Prepare a chart plotting the predicted Y versus the actual Y from the regression function determined in (a) above. </t>
  </si>
  <si>
    <t xml:space="preserve">            Interpret your answer. </t>
  </si>
  <si>
    <t>You work as the management accountant for Majani Limited which deals in tea production and export.</t>
  </si>
  <si>
    <t>Before embarking on next year’s budgeting, you are tasked with analysing past revenue and price trends.</t>
  </si>
  <si>
    <t>As a starting point, your supervisor has provided you with historical price and production data as shown in the</t>
  </si>
  <si>
    <t xml:space="preserve"> worksheet mgt.xls.   </t>
  </si>
  <si>
    <t>(a)     Plot a line graph for price against time/dates. Insert a linear trend line displaying the equation and R-squared</t>
  </si>
  <si>
    <t>(14 marks)</t>
  </si>
  <si>
    <t xml:space="preserve">         on the chart. Briefly discuss your results. </t>
  </si>
  <si>
    <t>(b)     Using a suitable MS Excel function, show that the coefficients shown in the trendline in (a) above are in</t>
  </si>
  <si>
    <t xml:space="preserve">         fact a result of a linear estimation between the historical prices and time.  </t>
  </si>
  <si>
    <t xml:space="preserve">(c)    You know that prices are affected by production. Because of this, you would like to run a regression between </t>
  </si>
  <si>
    <t xml:space="preserve">         price, production and time. Use data analysis ToolPack to run regression analysis. Interpret your results.</t>
  </si>
  <si>
    <t xml:space="preserve">         Be sure to discuss the coefficients and parameters. </t>
  </si>
  <si>
    <t xml:space="preserve">Answer ONE (1) question out of the THREE (3) questions in this section. </t>
  </si>
  <si>
    <t xml:space="preserve">Freshian Limited manufactures and sells fresh juice. </t>
  </si>
  <si>
    <t>The company has provided the following data for the year 2022:</t>
  </si>
  <si>
    <t>Quantities Produced</t>
  </si>
  <si>
    <t>(a)       Generate the regression output from MS Excel with the following information:</t>
  </si>
  <si>
    <t xml:space="preserve">           (i)         Regression Statistics. </t>
  </si>
  <si>
    <t xml:space="preserve">           (ii)        Analysis of Variance (ANOVA). </t>
  </si>
  <si>
    <t xml:space="preserve">           (iii)       Intercept and slope coefficients with their details including lower and upper bounds at 95% confidence level. </t>
  </si>
  <si>
    <t xml:space="preserve">                   </t>
  </si>
  <si>
    <t xml:space="preserve">(b)        Prepare a schedule showing the quantities, actual cost and predicted costs given the above quantities. </t>
  </si>
  <si>
    <t xml:space="preserve">            Include the lower and upper boundaries at 95% confidence interval.</t>
  </si>
  <si>
    <t xml:space="preserve"> (6 marks)</t>
  </si>
  <si>
    <t xml:space="preserve">(c)        Prepare a chart for the information in part (b). </t>
  </si>
  <si>
    <t>CA35P page 8</t>
  </si>
  <si>
    <t>Production Costs Sh."000"</t>
  </si>
  <si>
    <t>Months</t>
  </si>
  <si>
    <t xml:space="preserve">Sunrise Limited manufactures office cabinets for both local and export markets. </t>
  </si>
  <si>
    <t>The following data relates to the cost of production of an office cabinet:</t>
  </si>
  <si>
    <t xml:space="preserve">        Sh.</t>
  </si>
  <si>
    <t>Variable cost per unit</t>
  </si>
  <si>
    <t>Total fixed costs</t>
  </si>
  <si>
    <t xml:space="preserve">(a)     In batches of 1,000 units, determine the breakeven point in units using a graph. </t>
  </si>
  <si>
    <t xml:space="preserve">         Indicate the profit zone and loss  zone in your graph. </t>
  </si>
  <si>
    <t>(b)     The management of Sunrise Limited is evaluating various production and sales levels to determine the profit after tax.</t>
  </si>
  <si>
    <t xml:space="preserve">         Assuming a tax rate of 30%, plot a graph depicting revenue and profit after tax. </t>
  </si>
  <si>
    <t xml:space="preserve">(c)    The management of the company is evaluating the effect of selling at various percentages above the break-even point. Beginning </t>
  </si>
  <si>
    <t xml:space="preserve">         from 0% and in batches of 5% change point up to 50%, plot a graph depicting target revenue, target profit</t>
  </si>
  <si>
    <t xml:space="preserve">         after tax and margin of safety. </t>
  </si>
  <si>
    <t>CA35P Page 8</t>
  </si>
  <si>
    <t>Out of 11</t>
  </si>
  <si>
    <t xml:space="preserve">Trans Ltd. has provided the following operating statement, which represents an attempt to compare the actual </t>
  </si>
  <si>
    <t>performance for the quarter which has just ended with the budget:</t>
  </si>
  <si>
    <t xml:space="preserve">Budget </t>
  </si>
  <si>
    <t xml:space="preserve">Variance </t>
  </si>
  <si>
    <t>Number of units sold</t>
  </si>
  <si>
    <t>SHS.</t>
  </si>
  <si>
    <t xml:space="preserve">Sales </t>
  </si>
  <si>
    <t xml:space="preserve">Cost of sales: </t>
  </si>
  <si>
    <t xml:space="preserve">Direct materials </t>
  </si>
  <si>
    <t xml:space="preserve">Direct labour </t>
  </si>
  <si>
    <t xml:space="preserve">Overheads </t>
  </si>
  <si>
    <t xml:space="preserve">Fixed labour cost </t>
  </si>
  <si>
    <t xml:space="preserve">Selling and distribution costs: </t>
  </si>
  <si>
    <t xml:space="preserve">Fixed </t>
  </si>
  <si>
    <t xml:space="preserve">Variable </t>
  </si>
  <si>
    <t xml:space="preserve">Administrative costs: </t>
  </si>
  <si>
    <t xml:space="preserve">Variables </t>
  </si>
  <si>
    <t xml:space="preserve">Net profit margin </t>
  </si>
  <si>
    <t xml:space="preserve">Required: </t>
  </si>
  <si>
    <t>(i) Using flexible budgeting approach, redraft the operating statements so as to provide a more realistic indication of the variances.</t>
  </si>
  <si>
    <t xml:space="preserve">Elimu Busara Foundation runs a group of secondary schools in  the country. Among their schools is Masomo Bora High School. The schools are </t>
  </si>
  <si>
    <t>funded by school fees and partially sponsored by capitation from the government and donations from alumni and well-wishers.</t>
  </si>
  <si>
    <t xml:space="preserve">Masomo Bora High School is preparing the budget for the year 2025, with the three terms commencing January, May and September. </t>
  </si>
  <si>
    <t xml:space="preserve">The following details relate to the budget preparation: </t>
  </si>
  <si>
    <t xml:space="preserve">1.      The school estimates it will have 120 students in form one, 110 students in form two, and 100 students in form three and 100 students in form four. </t>
  </si>
  <si>
    <t xml:space="preserve">         The form ones will report in February 2025.</t>
  </si>
  <si>
    <t xml:space="preserve">         The following is the fee structure that is payable by the parents per term:</t>
  </si>
  <si>
    <t xml:space="preserve">         Form 1 - Sh.33,500</t>
  </si>
  <si>
    <t xml:space="preserve">         Form 2 - Sh.36,500</t>
  </si>
  <si>
    <t xml:space="preserve">         Form 3 - Sh.43,500</t>
  </si>
  <si>
    <t xml:space="preserve">         Form 4 - Sh.45,000</t>
  </si>
  <si>
    <t xml:space="preserve">2.      Parents are usually required to pay 60% of the fee when the school opens, and the balance at the beginning of the next month (Form ones pay 60% </t>
  </si>
  <si>
    <t xml:space="preserve">when they report in February  and 40% in March). </t>
  </si>
  <si>
    <t xml:space="preserve">        </t>
  </si>
  <si>
    <t xml:space="preserve">3.      The school receives a capitation of Sh.16,000 per student per term, which is received at the beginning of the term. </t>
  </si>
  <si>
    <t xml:space="preserve">4.      On average, the school receives donations of Sh.2.5 million per month but this reduces to 60%  when the school is closed. </t>
  </si>
  <si>
    <t xml:space="preserve">5.      The school has a small farm from which it generates harvested produce. It is estimated that the produce generates Sh.200,000 per month. </t>
  </si>
  <si>
    <t xml:space="preserve">6.      In addition, the school hires out the bus every weekend for events earning Sh.60,000 per month except in December when the bus driver is on leave. </t>
  </si>
  <si>
    <t xml:space="preserve">7.      The school pays on average salaries and wages of Sh.6.2 million per month, even when students have closed. </t>
  </si>
  <si>
    <t xml:space="preserve">8.      The school spends on average Sh.550,000 on general consumables, which reduce to 60% when the school is closed. </t>
  </si>
  <si>
    <t xml:space="preserve">9.      The school buys new text books and also replaces old ones at the beginning of every term for Sh.650,000. </t>
  </si>
  <si>
    <t xml:space="preserve">10.    The school provides meals to staff and students at an average cost of Sh.1.5 million per month. This is catered for in the school fees and capitation. </t>
  </si>
  <si>
    <t xml:space="preserve">The amount reduces to 40%  when the school is closed. </t>
  </si>
  <si>
    <t xml:space="preserve">11.     Electricity and water bills average Sh.150,000 per month (and Sh.50,000 when the school is closed). Repairs and maintenance also amount to </t>
  </si>
  <si>
    <t xml:space="preserve">Sh.250,000 per month and reduces to 40% when the school is closed. </t>
  </si>
  <si>
    <t xml:space="preserve">         </t>
  </si>
  <si>
    <t>12.    The school plans to buy additional learning and staff equipment worth Sh. 1.5 million in January and replace old furniture at a cost of Sh.2 million</t>
  </si>
  <si>
    <t xml:space="preserve">in May. The old furniture will be  scrapped at Sh.200,000. </t>
  </si>
  <si>
    <t xml:space="preserve">13.    The school has a loan, for which it will pay the annual installment of Sh.2 million and interest of Sh.200,000 in December. </t>
  </si>
  <si>
    <t>14.    The School estimates that it will have cash balance of Sh.5.5 million on 1st January 2025.</t>
  </si>
  <si>
    <t xml:space="preserve">Prepare a cash budget for the year ended 31 December 2025, on a month-by-month basis and also for the whole year. </t>
  </si>
  <si>
    <t>FMDA AUGUST 2024 Q21 b</t>
  </si>
  <si>
    <t>SECTION II  (60 MARKS)</t>
  </si>
  <si>
    <t>Section II comprises  Question 21 and Question 22. Answer BOTH questions.</t>
  </si>
  <si>
    <t>QUESTION 21:</t>
  </si>
  <si>
    <t>(b)</t>
  </si>
  <si>
    <t>Plus Ltd. recently introduced a new electronic device that has excellent market acceptance.</t>
  </si>
  <si>
    <t xml:space="preserve"> Plus Ltd.'s management estimates sales for the next six months ending 28 February 2025 and the minimum monthly </t>
  </si>
  <si>
    <t>cash balance that the firm's treasurer aim to maintain are provided below:</t>
  </si>
  <si>
    <t>Month</t>
  </si>
  <si>
    <t>Sales (Sh.)</t>
  </si>
  <si>
    <t>Minimum cash balance (Sh.)</t>
  </si>
  <si>
    <t>September</t>
  </si>
  <si>
    <t>November</t>
  </si>
  <si>
    <t>February</t>
  </si>
  <si>
    <r>
      <t>·</t>
    </r>
    <r>
      <rPr>
        <sz val="12"/>
        <color theme="1"/>
        <rFont val="Times New Roman"/>
        <family val="1"/>
      </rPr>
      <t>   The current cash balance at 1 September 2024 is Sh.15 million. Plus Ltd.'s treasurer forecasts a need for additional funds to finance sales expansion.</t>
    </r>
  </si>
  <si>
    <r>
      <rPr>
        <sz val="11"/>
        <color rgb="FFFF0000"/>
        <rFont val="Calibri"/>
        <family val="2"/>
        <scheme val="minor"/>
      </rPr>
      <t>·</t>
    </r>
    <r>
      <rPr>
        <sz val="12"/>
        <color rgb="FFFF0000"/>
        <rFont val="Times New Roman"/>
        <family val="1"/>
      </rPr>
      <t>   The treasurer expects that a new equipment valued at Sh.20 million will be purchased in October 2024 by giving a note payable to the seller.</t>
    </r>
    <r>
      <rPr>
        <sz val="12"/>
        <color theme="1"/>
        <rFont val="Times New Roman"/>
        <family val="1"/>
      </rPr>
      <t xml:space="preserve"> The note</t>
    </r>
  </si>
  <si>
    <t xml:space="preserve">     will be repaid beginning in October 2024 at the rate of Sh.1 million per month. The new equipment is not planned to be operational until April of 2025.</t>
  </si>
  <si>
    <r>
      <t>·</t>
    </r>
    <r>
      <rPr>
        <sz val="12"/>
        <color theme="1"/>
        <rFont val="Times New Roman"/>
        <family val="1"/>
      </rPr>
      <t>   The treasurer plans several further steps to fund these financing requirements as follows:</t>
    </r>
  </si>
  <si>
    <t xml:space="preserve">     1.    She obtains a financing commitment from an insurance company to acquire Sh.110 million of Plus Ltd.'s long-term bonds (less Sh.2.5 million</t>
  </si>
  <si>
    <t xml:space="preserve">            issue costs). These bond sales are planned for December 2024 (Sh.50 million) and January 2025 (Sh.60 million).</t>
  </si>
  <si>
    <t xml:space="preserve">     2.    She plans to sell real estate for additional financing, including Sh.8 million in January 2025 and Sh.50 million in February 2025 and will sell </t>
  </si>
  <si>
    <t xml:space="preserve">            equipment originally costing Sh.25 million with a book value of zero) for Sh.25 million in February 2025.</t>
  </si>
  <si>
    <r>
      <t>·</t>
    </r>
    <r>
      <rPr>
        <sz val="12"/>
        <color theme="1"/>
        <rFont val="Times New Roman"/>
        <family val="1"/>
      </rPr>
      <t>   The treasurer estimates the pattern of receivables collection as follows:</t>
    </r>
  </si>
  <si>
    <t xml:space="preserve">     Collections</t>
  </si>
  <si>
    <t>Percentage of total receivables</t>
  </si>
  <si>
    <t xml:space="preserve">     In month of sale</t>
  </si>
  <si>
    <t xml:space="preserve">     In second month</t>
  </si>
  <si>
    <t xml:space="preserve">     In third month</t>
  </si>
  <si>
    <t xml:space="preserve">     In fourth month</t>
  </si>
  <si>
    <t xml:space="preserve">     Written off as bad debts</t>
  </si>
  <si>
    <r>
      <t>·</t>
    </r>
    <r>
      <rPr>
        <sz val="12"/>
        <color theme="1"/>
        <rFont val="Times New Roman"/>
        <family val="1"/>
      </rPr>
      <t>   The monthly expenses estimates are shown below:</t>
    </r>
  </si>
  <si>
    <t xml:space="preserve">     Materials</t>
  </si>
  <si>
    <t>30% of sales</t>
  </si>
  <si>
    <t xml:space="preserve">     Labour</t>
  </si>
  <si>
    <t>25% of sales</t>
  </si>
  <si>
    <t xml:space="preserve">     Manufacturing overheads </t>
  </si>
  <si>
    <t xml:space="preserve">     Variable </t>
  </si>
  <si>
    <t>10% of sales</t>
  </si>
  <si>
    <t xml:space="preserve">     Fixed</t>
  </si>
  <si>
    <t>Sh.8 million per month (Includes Sh.1 million depreciation per month)</t>
  </si>
  <si>
    <t xml:space="preserve">     Selling expenses</t>
  </si>
  <si>
    <t xml:space="preserve">     General and administrative expenses</t>
  </si>
  <si>
    <t>8% of sales</t>
  </si>
  <si>
    <t xml:space="preserve">     Fixed </t>
  </si>
  <si>
    <t>Sh.7 million per month</t>
  </si>
  <si>
    <t xml:space="preserve">     The company pays off these expenses (excluding the Sh.1 million monthly depreciation) when incurred.</t>
  </si>
  <si>
    <t xml:space="preserve">     The only exception is for purchases of materials where 50% is paid in the month of purchase and 50% in the following month.</t>
  </si>
  <si>
    <r>
      <rPr>
        <sz val="12"/>
        <color theme="1"/>
        <rFont val="Symbol"/>
        <family val="1"/>
        <charset val="2"/>
      </rPr>
      <t xml:space="preserve">·  </t>
    </r>
    <r>
      <rPr>
        <sz val="12"/>
        <color theme="1"/>
        <rFont val="Times New Roman"/>
        <family val="1"/>
      </rPr>
      <t xml:space="preserve"> Materials inventory on 1 September 2024 is Sh.57 million. The treasurer estimates materials inventory for the end of each month from September 2024</t>
    </r>
  </si>
  <si>
    <t xml:space="preserve">     to February 2025 as follows:</t>
  </si>
  <si>
    <t xml:space="preserve">    September</t>
  </si>
  <si>
    <t xml:space="preserve">    October</t>
  </si>
  <si>
    <t xml:space="preserve">    November</t>
  </si>
  <si>
    <t xml:space="preserve">    December</t>
  </si>
  <si>
    <t xml:space="preserve">    January</t>
  </si>
  <si>
    <t xml:space="preserve">    February</t>
  </si>
  <si>
    <r>
      <rPr>
        <sz val="12"/>
        <color theme="1"/>
        <rFont val="Symbol"/>
        <family val="1"/>
        <charset val="2"/>
      </rPr>
      <t>·</t>
    </r>
    <r>
      <rPr>
        <sz val="12"/>
        <color theme="1"/>
        <rFont val="Times New Roman"/>
        <family val="1"/>
      </rPr>
      <t xml:space="preserve">  Any borrowing undertaken is rounded up to the next million. Interest is paid when the principal is repaid equal to a rate of 6% per year. The interest</t>
    </r>
  </si>
  <si>
    <t xml:space="preserve">    amount in the first month when the principal is repaid is Sh.1,920,000.</t>
  </si>
  <si>
    <r>
      <rPr>
        <sz val="12"/>
        <color theme="1"/>
        <rFont val="Symbol"/>
        <family val="1"/>
        <charset val="2"/>
      </rPr>
      <t>·</t>
    </r>
    <r>
      <rPr>
        <sz val="12"/>
        <color theme="1"/>
        <rFont val="Times New Roman"/>
        <family val="1"/>
      </rPr>
      <t xml:space="preserve">  Taxes of Sh.19 million are paid in February 2025.</t>
    </r>
  </si>
  <si>
    <t>Prepare a cash forecast analysis for the six-month period ended 28 February 2025.</t>
  </si>
  <si>
    <t xml:space="preserve">  (Total: 30 marks)</t>
  </si>
  <si>
    <t>August</t>
  </si>
  <si>
    <t xml:space="preserve">Apollo Limited manufactures fresh juice for both local and export markets. </t>
  </si>
  <si>
    <t>The company has provided the following data for the year 2024:</t>
  </si>
  <si>
    <t>Production Costs</t>
  </si>
  <si>
    <t xml:space="preserve">(a)        Generate the descriptive statistics for quantities and production costs.               </t>
  </si>
  <si>
    <t xml:space="preserve">(b)        Generate the regression output and estimate the cost of producing 900,000 units at the 95% confindence level.   </t>
  </si>
  <si>
    <t xml:space="preserve">(c)        If the selling price is Sh.250 per unit, determine by graphical method, the breakeven point. </t>
  </si>
  <si>
    <t>Y</t>
  </si>
  <si>
    <t>X</t>
  </si>
  <si>
    <t>You are the management accountant for Marlous Tech Limited,  a company that produces two types of products: Alpha and  Beta.</t>
  </si>
  <si>
    <t>The company wants to understand the cost structure and profitability of both products as well as their break-even points based on the</t>
  </si>
  <si>
    <t>following data for the month of July 2025:</t>
  </si>
  <si>
    <t>Product Alpha</t>
  </si>
  <si>
    <t>Product Beta</t>
  </si>
  <si>
    <t>Variable cost per unit (Sh.)</t>
  </si>
  <si>
    <t>Fixed costs (Sh.)</t>
  </si>
  <si>
    <t>200,000</t>
  </si>
  <si>
    <t>300,000</t>
  </si>
  <si>
    <t>Units sold</t>
  </si>
  <si>
    <t>1,500</t>
  </si>
  <si>
    <t>1,200</t>
  </si>
  <si>
    <t>(a)      Prepare a contribution margin statement and net profit for each product.</t>
  </si>
  <si>
    <t>(b)      Calculate the break-even point (in units and revenue) for both product Alpha and product Beta.</t>
  </si>
  <si>
    <t>(c)      Calculate the margin of safety (in units and percentage) for both products.</t>
  </si>
  <si>
    <t xml:space="preserve"> (4 marks)</t>
  </si>
  <si>
    <t xml:space="preserve">(d)      Perform a sensitivity analysis by calculating how a 10% favourable change in all product data   other than fixed costs for both  products </t>
  </si>
  <si>
    <t xml:space="preserve">           affects the contribution margin and the break-even point.</t>
  </si>
  <si>
    <t>BEP/CVP</t>
  </si>
  <si>
    <t>Bep of multiple ans single product</t>
  </si>
  <si>
    <t>sensitivity analysis</t>
  </si>
  <si>
    <t>dashboards</t>
  </si>
  <si>
    <t>Y=a+bx</t>
  </si>
  <si>
    <t>FACTORS AFFECTING YOUR EXPENDITURE PATTERN</t>
  </si>
  <si>
    <t>Level of income</t>
  </si>
  <si>
    <t>Family size</t>
  </si>
  <si>
    <t>Taste and preferences</t>
  </si>
  <si>
    <r>
      <t>x</t>
    </r>
    <r>
      <rPr>
        <vertAlign val="subscript"/>
        <sz val="11"/>
        <color theme="1"/>
        <rFont val="Calibri"/>
        <family val="2"/>
        <scheme val="minor"/>
      </rPr>
      <t>2</t>
    </r>
  </si>
  <si>
    <r>
      <t>x</t>
    </r>
    <r>
      <rPr>
        <vertAlign val="subscript"/>
        <sz val="11"/>
        <color theme="1"/>
        <rFont val="Calibri"/>
        <family val="2"/>
        <scheme val="minor"/>
      </rPr>
      <t>3</t>
    </r>
  </si>
  <si>
    <t>x</t>
  </si>
  <si>
    <t>Quantity produced X</t>
  </si>
  <si>
    <t>Production cost Y</t>
  </si>
  <si>
    <t>a</t>
  </si>
  <si>
    <t>a= y-intercept/x=0</t>
  </si>
  <si>
    <t>INTERCEPT</t>
  </si>
  <si>
    <t>b=slope/gradient</t>
  </si>
  <si>
    <t>SLOPE</t>
  </si>
  <si>
    <t>R-SQUARE</t>
  </si>
  <si>
    <t>RSQ</t>
  </si>
  <si>
    <t>OTHER VARIABLES</t>
  </si>
  <si>
    <t>(a)      Determine the variable cost per unit and the total fixed costs using regression analysis.       (6 marks)</t>
  </si>
  <si>
    <t>R</t>
  </si>
  <si>
    <t>SQRT of RSQ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</si>
  <si>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</si>
  <si>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</si>
  <si>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</si>
  <si>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</si>
  <si>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</si>
  <si>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</si>
  <si>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</si>
  <si>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</si>
  <si>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</si>
  <si>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</si>
  <si>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</si>
  <si>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</si>
  <si>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</si>
  <si>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</si>
  <si>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</si>
  <si>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</si>
  <si>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</si>
  <si>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</si>
  <si>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</si>
  <si>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</si>
  <si>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</si>
  <si>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</si>
  <si>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</si>
  <si>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b</t>
  </si>
  <si>
    <t>units</t>
  </si>
  <si>
    <t>Base</t>
  </si>
  <si>
    <t>worst</t>
  </si>
  <si>
    <t>best</t>
  </si>
  <si>
    <t>Units</t>
  </si>
  <si>
    <t xml:space="preserve">            Include the lower and upper boundaries at 95% confidence intervals.</t>
  </si>
  <si>
    <t>Actual Production cost Y</t>
  </si>
  <si>
    <t>Estimated Production cost Y</t>
  </si>
  <si>
    <t>R SQUARE</t>
  </si>
  <si>
    <t>OTHER</t>
  </si>
  <si>
    <t>Production (million) Kgs X1</t>
  </si>
  <si>
    <t>Date X2</t>
  </si>
  <si>
    <t>Price per kg Y</t>
  </si>
  <si>
    <t>c</t>
  </si>
  <si>
    <t>MONTH</t>
  </si>
  <si>
    <t>Mean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</si>
  <si>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</si>
  <si>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</si>
  <si>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</si>
  <si>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</si>
  <si>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</si>
  <si>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</si>
  <si>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</si>
  <si>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</si>
  <si>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</si>
  <si>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</si>
  <si>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</si>
  <si>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Largest(1)</t>
  </si>
  <si>
    <t>Smallest(1)</t>
  </si>
  <si>
    <t>WHEN X=900000</t>
  </si>
  <si>
    <t>BEP=TFC/S-V</t>
  </si>
  <si>
    <t>TFC</t>
  </si>
  <si>
    <t>S</t>
  </si>
  <si>
    <t>V</t>
  </si>
  <si>
    <t>BEP</t>
  </si>
  <si>
    <t>DECISION-MAKING PROCEDURE</t>
  </si>
  <si>
    <t>College</t>
  </si>
  <si>
    <t>Fixed expenses</t>
  </si>
  <si>
    <t>Zoom account</t>
  </si>
  <si>
    <t>Relevant</t>
  </si>
  <si>
    <t>Irrelevant</t>
  </si>
  <si>
    <t>zoom cost</t>
  </si>
  <si>
    <t>training fees</t>
  </si>
  <si>
    <t>Lease rentals</t>
  </si>
  <si>
    <t>lease rentals</t>
  </si>
  <si>
    <t>BDA</t>
  </si>
  <si>
    <t>FMDA</t>
  </si>
  <si>
    <t xml:space="preserve"> UNITS</t>
  </si>
  <si>
    <t>Revenue</t>
  </si>
  <si>
    <t>Variable costs</t>
  </si>
  <si>
    <t>Contribution Margin</t>
  </si>
  <si>
    <t>Fixed cost</t>
  </si>
  <si>
    <t>Net profit</t>
  </si>
  <si>
    <t>Selling price per unit</t>
  </si>
  <si>
    <t>Contribution margin ratio CMR</t>
  </si>
  <si>
    <t>Contribution margin CM</t>
  </si>
  <si>
    <t>Sales mix ratio</t>
  </si>
  <si>
    <t>Weighted Average Contribution Margin</t>
  </si>
  <si>
    <t>Summation of WACM</t>
  </si>
  <si>
    <t>Fixed costs</t>
  </si>
  <si>
    <t>SINGLE PRODUCTS</t>
  </si>
  <si>
    <t>BEP in units</t>
  </si>
  <si>
    <t>Target Profit</t>
  </si>
  <si>
    <t>BEP in shillings</t>
  </si>
  <si>
    <t>MULTIPLE PRODUCTS</t>
  </si>
  <si>
    <t>BEP units</t>
  </si>
  <si>
    <t>BEP shillings</t>
  </si>
  <si>
    <t>MOS units</t>
  </si>
  <si>
    <t>MOS %</t>
  </si>
  <si>
    <t>MOS UNITS</t>
  </si>
  <si>
    <t>NEW DATA</t>
  </si>
  <si>
    <t>Budgeted sales(units)</t>
  </si>
  <si>
    <t xml:space="preserve">units </t>
  </si>
  <si>
    <t>variable cost</t>
  </si>
  <si>
    <t>contribution margin</t>
  </si>
  <si>
    <t>UNITS</t>
  </si>
  <si>
    <t>TC</t>
  </si>
  <si>
    <t>TR</t>
  </si>
  <si>
    <t>Growth rate %</t>
  </si>
  <si>
    <t>Fixed production overheads</t>
  </si>
  <si>
    <t>Administration overheads</t>
  </si>
  <si>
    <t>Fixed selling and distribution costs</t>
  </si>
  <si>
    <t xml:space="preserve">Direct material cost </t>
  </si>
  <si>
    <t>Direct labour cost</t>
  </si>
  <si>
    <t>Variable production overheads</t>
  </si>
  <si>
    <t>Gross contribution</t>
  </si>
  <si>
    <t>Variable Non-production overheads</t>
  </si>
  <si>
    <t>Variable selling and distribution cost</t>
  </si>
  <si>
    <t>Net Contibution</t>
  </si>
  <si>
    <t>Less Fixed costs</t>
  </si>
  <si>
    <t>Net Profit/Loss</t>
  </si>
  <si>
    <t>Net Contribution Per unit (CM)</t>
  </si>
  <si>
    <t>Contribution Margin Ratio  CMR</t>
  </si>
  <si>
    <t>Total Fixed costs</t>
  </si>
  <si>
    <t>BEP Shillings</t>
  </si>
  <si>
    <t>Details</t>
  </si>
  <si>
    <t>DETAILS</t>
  </si>
  <si>
    <t>March</t>
  </si>
  <si>
    <t>Consolidated Budget</t>
  </si>
  <si>
    <t>RECEIPTS</t>
  </si>
  <si>
    <t>PAYMENTS</t>
  </si>
  <si>
    <t>School fees</t>
  </si>
  <si>
    <t>Capitation</t>
  </si>
  <si>
    <t>Donations</t>
  </si>
  <si>
    <t>Farm Produce</t>
  </si>
  <si>
    <t>Leasing of the bus</t>
  </si>
  <si>
    <t>Salaries and wages</t>
  </si>
  <si>
    <t>General consumables</t>
  </si>
  <si>
    <t>Purchase and books replacement</t>
  </si>
  <si>
    <t>Electricity and water bills</t>
  </si>
  <si>
    <t>Repairs and maintenance</t>
  </si>
  <si>
    <t>Learning and staff equipment</t>
  </si>
  <si>
    <t>Proceeds on disposal</t>
  </si>
  <si>
    <t>Replacement cost of ppe</t>
  </si>
  <si>
    <t>Redemption of loan</t>
  </si>
  <si>
    <t>Finance cost</t>
  </si>
  <si>
    <t>Total receipts</t>
  </si>
  <si>
    <t>Total payments</t>
  </si>
  <si>
    <t>Net receipts</t>
  </si>
  <si>
    <t>Meals to staff &amp; students</t>
  </si>
  <si>
    <t>Opening cash balance</t>
  </si>
  <si>
    <t>Closing cash balanace</t>
  </si>
  <si>
    <t>INDEX AND MATCH</t>
  </si>
  <si>
    <t>VLOOKUP AND MATCH</t>
  </si>
  <si>
    <t>XLOOKUP</t>
  </si>
  <si>
    <t>Confidence Level(95.0%)</t>
  </si>
  <si>
    <t>BASE</t>
  </si>
  <si>
    <t>CAMP</t>
  </si>
  <si>
    <t>Units produced and sold</t>
  </si>
  <si>
    <t>Expenses</t>
  </si>
  <si>
    <t>Direct material A</t>
  </si>
  <si>
    <t>Direct material B</t>
  </si>
  <si>
    <t>Direct Labour</t>
  </si>
  <si>
    <t>Fixed Overheads</t>
  </si>
  <si>
    <t>Budgeted Net profit</t>
  </si>
  <si>
    <t>Budgeted statement</t>
  </si>
  <si>
    <t>Actual statement</t>
  </si>
  <si>
    <t>FLEXING RATIO</t>
  </si>
  <si>
    <t>Flexed/Flexible budget</t>
  </si>
  <si>
    <t>FLEXING RATIO=Actual units/ Budgeted units</t>
  </si>
  <si>
    <t>Differences</t>
  </si>
  <si>
    <t>status</t>
  </si>
  <si>
    <t>A</t>
  </si>
  <si>
    <t>RECONCILIATION STATEMENT</t>
  </si>
  <si>
    <t>Budgeted net profit</t>
  </si>
  <si>
    <t>Net variances</t>
  </si>
  <si>
    <t>Actual Net 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</si>
</sst>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  <numFmt numFmtId="167" formatCode="yyyy\-mm\-dd"/>
    <numFmt numFmtId="168" formatCode="_-* #,##0_-;\-* #,##0_-;_-* &quot;-&quot;??_-;_-@"/>
    <numFmt numFmtId="169" formatCode="_-* #,##0.00_-;\-* #,##0.00_-;_-* &quot;-&quot;??_-;_-@"/>
    <numFmt numFmtId="170" formatCode="[$]d\ mmmm\ yyyy;@" x16r2:formatCode16="[$-en-KE,1]d\ mmmm\ yyyy;@"/>
    <numFmt numFmtId="171" formatCode="_(* #,##0.0000_);_(* \(#,##0.0000\);_(* &quot;-&quot;??_);_(@_)"/>
    <numFmt numFmtId="172" formatCode="0.00000"/>
    <numFmt numFmtId="173" formatCode="_(* #,##0.00000_);_(* \(#,##0.00000\);_(* &quot;-&quot;??_);_(@_)"/>
    <numFmt numFmtId="174" formatCode="0.0000%"/>
    <numFmt numFmtId="175" formatCode="0.0%"/>
    <numFmt numFmtId="178" formatCode="0.0000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C0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rgb="FF231F20"/>
      <name val="Times New Roman"/>
      <family val="1"/>
    </font>
    <font>
      <b/>
      <sz val="12"/>
      <name val="Times New Roman"/>
      <family val="1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u val="singleAccounting"/>
      <sz val="12"/>
      <name val="Times New Roman"/>
      <family val="1"/>
    </font>
    <font>
      <b/>
      <u val="singleAccounting"/>
      <sz val="12"/>
      <name val="Times New Roman"/>
      <family val="1"/>
    </font>
    <font>
      <u/>
      <sz val="12"/>
      <name val="Times New Roman"/>
      <family val="1"/>
    </font>
    <font>
      <b/>
      <u/>
      <sz val="12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b/>
      <sz val="11"/>
      <color theme="1"/>
      <name val="Times New Roman"/>
      <family val="1"/>
    </font>
    <font>
      <sz val="7"/>
      <color theme="1"/>
      <name val="Times New Roman"/>
      <family val="1"/>
    </font>
    <font>
      <b/>
      <sz val="12"/>
      <color theme="0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2"/>
      <color theme="1"/>
      <name val="Calibri"/>
      <family val="2"/>
    </font>
    <font>
      <u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FF0000"/>
      <name val="Times New Roman"/>
      <family val="1"/>
    </font>
    <font>
      <sz val="12"/>
      <color theme="1"/>
      <name val="Symbol"/>
      <family val="1"/>
      <charset val="2"/>
    </font>
    <font>
      <sz val="8"/>
      <name val="Calibri"/>
      <family val="2"/>
      <scheme val="minor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2"/>
      <color rgb="FFFF0000"/>
      <name val="Times New Roman"/>
      <family val="1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40" fillId="0" borderId="0" applyFont="0" applyFill="0" applyBorder="0" applyAlignment="0" applyProtection="0"/>
  </cellStyleXfs>
  <cellXfs count="18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vertical="center"/>
    </xf>
    <xf numFmtId="164" fontId="2" fillId="0" borderId="0" xfId="1" applyFont="1"/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10" fillId="0" borderId="0" xfId="0" applyFont="1"/>
    <xf numFmtId="0" fontId="9" fillId="0" borderId="0" xfId="0" applyFont="1"/>
    <xf numFmtId="0" fontId="9" fillId="0" borderId="0" xfId="0" applyFont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1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165" fontId="2" fillId="0" borderId="0" xfId="1" applyNumberFormat="1" applyFont="1"/>
    <xf numFmtId="0" fontId="2" fillId="0" borderId="0" xfId="0" applyFont="1" applyAlignment="1">
      <alignment horizontal="justify" vertical="center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2" fillId="0" borderId="0" xfId="0" applyFont="1"/>
    <xf numFmtId="0" fontId="14" fillId="0" borderId="0" xfId="0" applyFont="1"/>
    <xf numFmtId="0" fontId="15" fillId="0" borderId="0" xfId="0" applyFont="1"/>
    <xf numFmtId="0" fontId="12" fillId="0" borderId="0" xfId="0" quotePrefix="1" applyFont="1" applyAlignment="1">
      <alignment horizontal="right"/>
    </xf>
    <xf numFmtId="0" fontId="16" fillId="0" borderId="0" xfId="0" applyFont="1"/>
    <xf numFmtId="166" fontId="14" fillId="0" borderId="0" xfId="1" applyNumberFormat="1" applyFont="1"/>
    <xf numFmtId="166" fontId="14" fillId="0" borderId="0" xfId="0" applyNumberFormat="1" applyFont="1"/>
    <xf numFmtId="165" fontId="14" fillId="0" borderId="0" xfId="1" applyNumberFormat="1" applyFont="1"/>
    <xf numFmtId="166" fontId="17" fillId="0" borderId="0" xfId="1" applyNumberFormat="1" applyFont="1"/>
    <xf numFmtId="166" fontId="18" fillId="0" borderId="0" xfId="1" applyNumberFormat="1" applyFont="1"/>
    <xf numFmtId="165" fontId="19" fillId="0" borderId="0" xfId="1" applyNumberFormat="1" applyFont="1"/>
    <xf numFmtId="165" fontId="20" fillId="0" borderId="0" xfId="1" applyNumberFormat="1" applyFont="1"/>
    <xf numFmtId="3" fontId="2" fillId="0" borderId="0" xfId="0" applyNumberFormat="1" applyFont="1"/>
    <xf numFmtId="0" fontId="21" fillId="0" borderId="0" xfId="0" applyFont="1" applyAlignment="1">
      <alignment horizontal="justify" vertical="center"/>
    </xf>
    <xf numFmtId="0" fontId="22" fillId="0" borderId="0" xfId="0" applyFont="1"/>
    <xf numFmtId="164" fontId="23" fillId="0" borderId="2" xfId="1" applyFont="1" applyFill="1" applyBorder="1"/>
    <xf numFmtId="165" fontId="15" fillId="0" borderId="2" xfId="1" applyNumberFormat="1" applyFont="1" applyFill="1" applyBorder="1"/>
    <xf numFmtId="43" fontId="10" fillId="0" borderId="0" xfId="0" applyNumberFormat="1" applyFont="1"/>
    <xf numFmtId="165" fontId="22" fillId="0" borderId="0" xfId="0" applyNumberFormat="1" applyFont="1"/>
    <xf numFmtId="166" fontId="22" fillId="0" borderId="0" xfId="0" applyNumberFormat="1" applyFont="1"/>
    <xf numFmtId="0" fontId="24" fillId="0" borderId="0" xfId="0" applyFont="1"/>
    <xf numFmtId="164" fontId="22" fillId="0" borderId="0" xfId="1" applyFont="1"/>
    <xf numFmtId="166" fontId="22" fillId="0" borderId="0" xfId="1" applyNumberFormat="1" applyFont="1"/>
    <xf numFmtId="166" fontId="16" fillId="0" borderId="0" xfId="0" applyNumberFormat="1" applyFont="1"/>
    <xf numFmtId="164" fontId="0" fillId="0" borderId="0" xfId="1" applyFont="1"/>
    <xf numFmtId="0" fontId="13" fillId="0" borderId="0" xfId="0" applyFont="1"/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horizontal="justify" vertical="center" wrapText="1"/>
    </xf>
    <xf numFmtId="0" fontId="26" fillId="3" borderId="0" xfId="0" applyFont="1" applyFill="1" applyAlignment="1">
      <alignment horizontal="center"/>
    </xf>
    <xf numFmtId="167" fontId="2" fillId="0" borderId="0" xfId="0" applyNumberFormat="1" applyFont="1"/>
    <xf numFmtId="2" fontId="2" fillId="0" borderId="0" xfId="1" applyNumberFormat="1" applyFont="1" applyFill="1" applyAlignment="1">
      <alignment horizontal="center"/>
    </xf>
    <xf numFmtId="0" fontId="6" fillId="0" borderId="0" xfId="0" applyFont="1" applyAlignment="1">
      <alignment horizontal="justify" vertical="center"/>
    </xf>
    <xf numFmtId="164" fontId="2" fillId="0" borderId="0" xfId="1" applyFont="1" applyFill="1" applyAlignment="1"/>
    <xf numFmtId="0" fontId="21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 indent="6"/>
    </xf>
    <xf numFmtId="0" fontId="4" fillId="0" borderId="0" xfId="0" applyFont="1" applyAlignment="1">
      <alignment horizontal="center"/>
    </xf>
    <xf numFmtId="0" fontId="27" fillId="0" borderId="0" xfId="0" applyFont="1"/>
    <xf numFmtId="0" fontId="28" fillId="2" borderId="0" xfId="0" applyFont="1" applyFill="1"/>
    <xf numFmtId="0" fontId="29" fillId="0" borderId="0" xfId="0" applyFont="1"/>
    <xf numFmtId="17" fontId="28" fillId="2" borderId="4" xfId="0" applyNumberFormat="1" applyFont="1" applyFill="1" applyBorder="1" applyAlignment="1">
      <alignment horizontal="left"/>
    </xf>
    <xf numFmtId="165" fontId="28" fillId="2" borderId="5" xfId="1" applyNumberFormat="1" applyFont="1" applyFill="1" applyBorder="1" applyAlignment="1">
      <alignment horizontal="center" vertical="top"/>
    </xf>
    <xf numFmtId="43" fontId="28" fillId="2" borderId="5" xfId="0" applyNumberFormat="1" applyFont="1" applyFill="1" applyBorder="1" applyAlignment="1">
      <alignment horizontal="left"/>
    </xf>
    <xf numFmtId="17" fontId="28" fillId="2" borderId="3" xfId="0" applyNumberFormat="1" applyFont="1" applyFill="1" applyBorder="1" applyAlignment="1">
      <alignment horizontal="left"/>
    </xf>
    <xf numFmtId="165" fontId="28" fillId="2" borderId="1" xfId="1" applyNumberFormat="1" applyFont="1" applyFill="1" applyBorder="1" applyAlignment="1">
      <alignment horizontal="center" vertical="top"/>
    </xf>
    <xf numFmtId="43" fontId="28" fillId="2" borderId="1" xfId="0" applyNumberFormat="1" applyFont="1" applyFill="1" applyBorder="1" applyAlignment="1">
      <alignment horizontal="left"/>
    </xf>
    <xf numFmtId="0" fontId="27" fillId="2" borderId="0" xfId="0" applyFont="1" applyFill="1"/>
    <xf numFmtId="0" fontId="28" fillId="0" borderId="0" xfId="0" applyFont="1" applyAlignment="1">
      <alignment horizontal="right"/>
    </xf>
    <xf numFmtId="0" fontId="28" fillId="2" borderId="6" xfId="0" applyFont="1" applyFill="1" applyBorder="1"/>
    <xf numFmtId="0" fontId="28" fillId="2" borderId="0" xfId="0" applyFont="1" applyFill="1" applyAlignment="1">
      <alignment horizontal="right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8" fillId="2" borderId="2" xfId="0" applyFont="1" applyFill="1" applyBorder="1"/>
    <xf numFmtId="0" fontId="27" fillId="2" borderId="2" xfId="0" applyFont="1" applyFill="1" applyBorder="1"/>
    <xf numFmtId="0" fontId="27" fillId="2" borderId="2" xfId="0" applyFont="1" applyFill="1" applyBorder="1" applyAlignment="1">
      <alignment horizontal="right"/>
    </xf>
    <xf numFmtId="43" fontId="22" fillId="0" borderId="0" xfId="0" applyNumberFormat="1" applyFont="1"/>
    <xf numFmtId="166" fontId="5" fillId="0" borderId="0" xfId="1" applyNumberFormat="1" applyFont="1"/>
    <xf numFmtId="164" fontId="5" fillId="0" borderId="0" xfId="1" applyFont="1"/>
    <xf numFmtId="164" fontId="5" fillId="0" borderId="0" xfId="1" applyFont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24" fillId="0" borderId="0" xfId="0" applyFont="1" applyAlignment="1">
      <alignment horizontal="right" wrapText="1"/>
    </xf>
    <xf numFmtId="0" fontId="24" fillId="0" borderId="0" xfId="0" applyFont="1" applyAlignment="1">
      <alignment horizontal="right"/>
    </xf>
    <xf numFmtId="0" fontId="24" fillId="0" borderId="0" xfId="0" applyFont="1" applyAlignment="1">
      <alignment wrapText="1"/>
    </xf>
    <xf numFmtId="0" fontId="21" fillId="0" borderId="0" xfId="0" applyFont="1"/>
    <xf numFmtId="0" fontId="6" fillId="0" borderId="0" xfId="0" applyFont="1"/>
    <xf numFmtId="0" fontId="30" fillId="0" borderId="0" xfId="0" applyFont="1"/>
    <xf numFmtId="168" fontId="2" fillId="0" borderId="0" xfId="0" applyNumberFormat="1" applyFont="1"/>
    <xf numFmtId="169" fontId="2" fillId="0" borderId="0" xfId="0" applyNumberFormat="1" applyFont="1"/>
    <xf numFmtId="165" fontId="2" fillId="0" borderId="0" xfId="0" applyNumberFormat="1" applyFont="1"/>
    <xf numFmtId="165" fontId="31" fillId="0" borderId="0" xfId="0" applyNumberFormat="1" applyFont="1"/>
    <xf numFmtId="165" fontId="32" fillId="0" borderId="0" xfId="0" applyNumberFormat="1" applyFont="1"/>
    <xf numFmtId="0" fontId="34" fillId="0" borderId="0" xfId="0" applyFont="1"/>
    <xf numFmtId="165" fontId="0" fillId="0" borderId="0" xfId="1" applyNumberFormat="1" applyFont="1"/>
    <xf numFmtId="9" fontId="0" fillId="0" borderId="0" xfId="2" applyFont="1"/>
    <xf numFmtId="0" fontId="33" fillId="0" borderId="0" xfId="0" applyFont="1"/>
    <xf numFmtId="168" fontId="0" fillId="0" borderId="0" xfId="0" applyNumberFormat="1"/>
    <xf numFmtId="165" fontId="35" fillId="0" borderId="0" xfId="1" applyNumberFormat="1" applyFont="1"/>
    <xf numFmtId="170" fontId="5" fillId="0" borderId="0" xfId="0" applyNumberFormat="1" applyFont="1" applyAlignment="1">
      <alignment horizontal="left"/>
    </xf>
    <xf numFmtId="166" fontId="5" fillId="0" borderId="0" xfId="1" applyNumberFormat="1" applyFont="1" applyAlignment="1">
      <alignment horizontal="center"/>
    </xf>
    <xf numFmtId="0" fontId="38" fillId="0" borderId="0" xfId="0" applyFont="1"/>
    <xf numFmtId="0" fontId="39" fillId="0" borderId="0" xfId="0" applyFont="1"/>
    <xf numFmtId="0" fontId="4" fillId="0" borderId="0" xfId="3" applyFont="1" applyAlignment="1">
      <alignment horizontal="right"/>
    </xf>
    <xf numFmtId="0" fontId="9" fillId="0" borderId="0" xfId="0" applyFont="1" applyAlignment="1">
      <alignment vertical="center"/>
    </xf>
    <xf numFmtId="3" fontId="10" fillId="0" borderId="0" xfId="0" applyNumberFormat="1" applyFont="1" applyAlignment="1">
      <alignment horizontal="justify" vertical="center"/>
    </xf>
    <xf numFmtId="0" fontId="21" fillId="0" borderId="0" xfId="3" applyFont="1"/>
    <xf numFmtId="165" fontId="2" fillId="0" borderId="0" xfId="4" applyNumberFormat="1" applyFont="1"/>
    <xf numFmtId="0" fontId="2" fillId="0" borderId="0" xfId="3" applyFont="1"/>
    <xf numFmtId="0" fontId="6" fillId="0" borderId="0" xfId="3" applyFont="1"/>
    <xf numFmtId="49" fontId="2" fillId="0" borderId="0" xfId="4" applyNumberFormat="1" applyFont="1" applyAlignment="1">
      <alignment horizontal="left" vertical="top"/>
    </xf>
    <xf numFmtId="49" fontId="2" fillId="0" borderId="0" xfId="4" applyNumberFormat="1" applyFont="1" applyAlignment="1">
      <alignment vertical="top"/>
    </xf>
    <xf numFmtId="0" fontId="2" fillId="0" borderId="0" xfId="3" applyFont="1" applyAlignment="1">
      <alignment horizontal="left"/>
    </xf>
    <xf numFmtId="0" fontId="2" fillId="0" borderId="0" xfId="3" applyFont="1" applyAlignment="1">
      <alignment horizontal="right"/>
    </xf>
    <xf numFmtId="0" fontId="3" fillId="0" borderId="0" xfId="3" applyFont="1" applyAlignment="1">
      <alignment horizontal="right"/>
    </xf>
    <xf numFmtId="165" fontId="32" fillId="0" borderId="0" xfId="1" applyNumberFormat="1" applyFont="1"/>
    <xf numFmtId="0" fontId="27" fillId="2" borderId="2" xfId="0" applyFont="1" applyFill="1" applyBorder="1" applyAlignment="1">
      <alignment horizontal="center"/>
    </xf>
    <xf numFmtId="0" fontId="9" fillId="0" borderId="0" xfId="0" applyFont="1" applyAlignment="1">
      <alignment vertical="center" wrapText="1"/>
    </xf>
    <xf numFmtId="171" fontId="0" fillId="0" borderId="0" xfId="1" applyNumberFormat="1" applyFont="1"/>
    <xf numFmtId="172" fontId="0" fillId="0" borderId="0" xfId="0" applyNumberFormat="1"/>
    <xf numFmtId="10" fontId="0" fillId="0" borderId="0" xfId="2" applyNumberFormat="1" applyFont="1"/>
    <xf numFmtId="10" fontId="0" fillId="0" borderId="0" xfId="0" applyNumberFormat="1"/>
    <xf numFmtId="2" fontId="0" fillId="0" borderId="0" xfId="0" applyNumberFormat="1"/>
    <xf numFmtId="0" fontId="0" fillId="0" borderId="0" xfId="0" applyFill="1" applyBorder="1" applyAlignment="1"/>
    <xf numFmtId="0" fontId="0" fillId="0" borderId="7" xfId="0" applyFill="1" applyBorder="1" applyAlignment="1"/>
    <xf numFmtId="0" fontId="42" fillId="0" borderId="8" xfId="0" applyFont="1" applyFill="1" applyBorder="1" applyAlignment="1">
      <alignment horizontal="center"/>
    </xf>
    <xf numFmtId="0" fontId="42" fillId="0" borderId="8" xfId="0" applyFont="1" applyFill="1" applyBorder="1" applyAlignment="1">
      <alignment horizontal="centerContinuous"/>
    </xf>
    <xf numFmtId="0" fontId="43" fillId="0" borderId="8" xfId="0" applyFont="1" applyFill="1" applyBorder="1" applyAlignment="1">
      <alignment horizontal="center"/>
    </xf>
    <xf numFmtId="165" fontId="0" fillId="0" borderId="0" xfId="1" applyNumberFormat="1" applyFont="1" applyFill="1" applyBorder="1" applyAlignment="1"/>
    <xf numFmtId="173" fontId="0" fillId="0" borderId="7" xfId="1" applyNumberFormat="1" applyFont="1" applyFill="1" applyBorder="1" applyAlignment="1"/>
    <xf numFmtId="0" fontId="44" fillId="0" borderId="8" xfId="0" applyFont="1" applyFill="1" applyBorder="1" applyAlignment="1">
      <alignment horizontal="center"/>
    </xf>
    <xf numFmtId="164" fontId="33" fillId="0" borderId="0" xfId="1" applyFont="1" applyFill="1" applyBorder="1" applyAlignment="1"/>
    <xf numFmtId="173" fontId="33" fillId="0" borderId="7" xfId="1" applyNumberFormat="1" applyFont="1" applyFill="1" applyBorder="1" applyAlignment="1"/>
    <xf numFmtId="166" fontId="10" fillId="0" borderId="0" xfId="0" applyNumberFormat="1" applyFont="1" applyAlignment="1">
      <alignment horizontal="justify" vertical="center"/>
    </xf>
    <xf numFmtId="0" fontId="0" fillId="0" borderId="0" xfId="0" applyAlignment="1"/>
    <xf numFmtId="10" fontId="2" fillId="0" borderId="0" xfId="2" applyNumberFormat="1" applyFont="1"/>
    <xf numFmtId="174" fontId="2" fillId="0" borderId="0" xfId="0" applyNumberFormat="1" applyFont="1"/>
    <xf numFmtId="2" fontId="0" fillId="0" borderId="0" xfId="0" applyNumberFormat="1" applyFill="1" applyBorder="1" applyAlignment="1"/>
    <xf numFmtId="2" fontId="0" fillId="0" borderId="7" xfId="0" applyNumberFormat="1" applyFill="1" applyBorder="1" applyAlignment="1"/>
    <xf numFmtId="165" fontId="22" fillId="0" borderId="0" xfId="1" applyNumberFormat="1" applyFont="1"/>
    <xf numFmtId="165" fontId="5" fillId="0" borderId="0" xfId="1" applyNumberFormat="1" applyFont="1"/>
    <xf numFmtId="165" fontId="0" fillId="0" borderId="0" xfId="0" applyNumberFormat="1"/>
    <xf numFmtId="175" fontId="0" fillId="0" borderId="0" xfId="2" applyNumberFormat="1" applyFont="1"/>
    <xf numFmtId="43" fontId="0" fillId="0" borderId="0" xfId="0" applyNumberFormat="1"/>
    <xf numFmtId="43" fontId="0" fillId="0" borderId="0" xfId="0" applyNumberFormat="1" applyFont="1" applyAlignment="1"/>
    <xf numFmtId="43" fontId="13" fillId="0" borderId="0" xfId="0" applyNumberFormat="1" applyFont="1" applyAlignment="1"/>
    <xf numFmtId="165" fontId="13" fillId="0" borderId="0" xfId="0" applyNumberFormat="1" applyFont="1" applyAlignment="1">
      <alignment horizontal="centerContinuous"/>
    </xf>
    <xf numFmtId="0" fontId="0" fillId="0" borderId="0" xfId="0" applyAlignment="1">
      <alignment horizontal="left"/>
    </xf>
    <xf numFmtId="1" fontId="0" fillId="0" borderId="0" xfId="0" applyNumberFormat="1"/>
    <xf numFmtId="166" fontId="0" fillId="0" borderId="0" xfId="0" applyNumberFormat="1"/>
    <xf numFmtId="0" fontId="21" fillId="0" borderId="0" xfId="3" applyFont="1" applyFill="1"/>
    <xf numFmtId="0" fontId="0" fillId="0" borderId="0" xfId="0" applyAlignment="1">
      <alignment horizontal="right"/>
    </xf>
    <xf numFmtId="165" fontId="13" fillId="0" borderId="0" xfId="1" applyNumberFormat="1" applyFont="1"/>
    <xf numFmtId="165" fontId="13" fillId="0" borderId="0" xfId="0" applyNumberFormat="1" applyFont="1"/>
    <xf numFmtId="165" fontId="33" fillId="0" borderId="0" xfId="1" applyNumberFormat="1" applyFont="1"/>
    <xf numFmtId="165" fontId="3" fillId="0" borderId="0" xfId="1" applyNumberFormat="1" applyFont="1"/>
    <xf numFmtId="165" fontId="3" fillId="0" borderId="0" xfId="1" applyNumberFormat="1" applyFont="1" applyAlignment="1">
      <alignment horizontal="right"/>
    </xf>
    <xf numFmtId="0" fontId="3" fillId="0" borderId="2" xfId="0" applyFont="1" applyBorder="1"/>
    <xf numFmtId="165" fontId="3" fillId="0" borderId="2" xfId="1" applyNumberFormat="1" applyFont="1" applyBorder="1"/>
    <xf numFmtId="0" fontId="0" fillId="0" borderId="2" xfId="0" applyBorder="1"/>
    <xf numFmtId="165" fontId="0" fillId="0" borderId="2" xfId="1" applyNumberFormat="1" applyFont="1" applyBorder="1"/>
    <xf numFmtId="165" fontId="2" fillId="0" borderId="2" xfId="1" applyNumberFormat="1" applyFont="1" applyBorder="1"/>
    <xf numFmtId="165" fontId="33" fillId="0" borderId="2" xfId="1" applyNumberFormat="1" applyFont="1" applyBorder="1"/>
    <xf numFmtId="165" fontId="35" fillId="0" borderId="2" xfId="1" applyNumberFormat="1" applyFont="1" applyBorder="1"/>
    <xf numFmtId="0" fontId="13" fillId="0" borderId="2" xfId="0" applyFont="1" applyBorder="1"/>
    <xf numFmtId="165" fontId="45" fillId="0" borderId="2" xfId="1" applyNumberFormat="1" applyFont="1" applyBorder="1"/>
    <xf numFmtId="165" fontId="13" fillId="0" borderId="2" xfId="1" applyNumberFormat="1" applyFont="1" applyBorder="1"/>
    <xf numFmtId="165" fontId="45" fillId="0" borderId="0" xfId="1" applyNumberFormat="1" applyFont="1"/>
    <xf numFmtId="168" fontId="3" fillId="0" borderId="0" xfId="0" applyNumberFormat="1" applyFont="1"/>
    <xf numFmtId="9" fontId="3" fillId="0" borderId="0" xfId="0" applyNumberFormat="1" applyFont="1"/>
    <xf numFmtId="168" fontId="13" fillId="0" borderId="0" xfId="0" applyNumberFormat="1" applyFont="1"/>
    <xf numFmtId="165" fontId="0" fillId="0" borderId="2" xfId="0" applyNumberFormat="1" applyBorder="1"/>
    <xf numFmtId="165" fontId="2" fillId="0" borderId="0" xfId="1" quotePrefix="1" applyNumberFormat="1" applyFont="1"/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right"/>
    </xf>
    <xf numFmtId="0" fontId="11" fillId="0" borderId="0" xfId="0" applyFont="1" applyAlignment="1">
      <alignment horizontal="justify" vertical="center"/>
    </xf>
    <xf numFmtId="178" fontId="0" fillId="0" borderId="0" xfId="0" applyNumberFormat="1"/>
    <xf numFmtId="0" fontId="46" fillId="0" borderId="0" xfId="0" applyFont="1"/>
    <xf numFmtId="165" fontId="46" fillId="0" borderId="0" xfId="1" applyNumberFormat="1" applyFont="1"/>
    <xf numFmtId="0" fontId="47" fillId="0" borderId="0" xfId="0" applyFont="1"/>
    <xf numFmtId="165" fontId="47" fillId="0" borderId="0" xfId="1" applyNumberFormat="1" applyFont="1"/>
    <xf numFmtId="165" fontId="48" fillId="0" borderId="0" xfId="1" applyNumberFormat="1" applyFont="1"/>
  </cellXfs>
  <cellStyles count="5">
    <cellStyle name="Comma" xfId="1" builtinId="3"/>
    <cellStyle name="Comma 2" xfId="4" xr:uid="{EB3D36D0-4FD6-415D-AC62-39D51A3B904C}"/>
    <cellStyle name="Normal" xfId="0" builtinId="0"/>
    <cellStyle name="Normal 2" xfId="3" xr:uid="{52035599-739B-4820-9C2D-B78AB0A6FD67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 clustered</a:t>
            </a:r>
            <a:r>
              <a:rPr lang="en-US" baseline="0"/>
              <a:t> column showing production costs against units produced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'BDA DECEMBER 2022 Q25'!$C$39</c:f>
              <c:strCache>
                <c:ptCount val="1"/>
                <c:pt idx="0">
                  <c:v>Actual Production cost 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'BDA DECEMBER 2022 Q25'!$B$40:$B$51</c:f>
              <c:numCache>
                <c:formatCode>#,##0</c:formatCode>
                <c:ptCount val="12"/>
                <c:pt idx="0">
                  <c:v>150000</c:v>
                </c:pt>
                <c:pt idx="1">
                  <c:v>120000</c:v>
                </c:pt>
                <c:pt idx="2">
                  <c:v>200000</c:v>
                </c:pt>
                <c:pt idx="3">
                  <c:v>170000</c:v>
                </c:pt>
                <c:pt idx="4">
                  <c:v>120000</c:v>
                </c:pt>
                <c:pt idx="5">
                  <c:v>250000</c:v>
                </c:pt>
                <c:pt idx="6">
                  <c:v>220000</c:v>
                </c:pt>
                <c:pt idx="7">
                  <c:v>90000</c:v>
                </c:pt>
                <c:pt idx="8">
                  <c:v>180000</c:v>
                </c:pt>
                <c:pt idx="9">
                  <c:v>300000</c:v>
                </c:pt>
                <c:pt idx="10">
                  <c:v>280000</c:v>
                </c:pt>
                <c:pt idx="11">
                  <c:v>350000</c:v>
                </c:pt>
              </c:numCache>
            </c:numRef>
          </c:cat>
          <c:val>
            <c:numRef>
              <c:f>'BDA DECEMBER 2022 Q25'!$C$40:$C$51</c:f>
              <c:numCache>
                <c:formatCode>#,##0</c:formatCode>
                <c:ptCount val="12"/>
                <c:pt idx="0">
                  <c:v>18000000</c:v>
                </c:pt>
                <c:pt idx="1">
                  <c:v>14000000</c:v>
                </c:pt>
                <c:pt idx="2">
                  <c:v>23000000</c:v>
                </c:pt>
                <c:pt idx="3">
                  <c:v>19000000</c:v>
                </c:pt>
                <c:pt idx="4">
                  <c:v>16000000</c:v>
                </c:pt>
                <c:pt idx="5">
                  <c:v>30000000</c:v>
                </c:pt>
                <c:pt idx="6">
                  <c:v>27000000</c:v>
                </c:pt>
                <c:pt idx="7">
                  <c:v>11000000</c:v>
                </c:pt>
                <c:pt idx="8">
                  <c:v>24000000</c:v>
                </c:pt>
                <c:pt idx="9">
                  <c:v>32000000</c:v>
                </c:pt>
                <c:pt idx="10">
                  <c:v>29000000</c:v>
                </c:pt>
                <c:pt idx="11">
                  <c:v>36000000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63-43E3-90D8-CAB698A38066}"/>
            </c:ext>
          </c:extLst>
        </c:ser>
        <c:ser>
          <c:idx val="2"/>
          <c:order val="1"/>
          <c:tx>
            <c:strRef>
              <c:f>'BDA DECEMBER 2022 Q25'!$D$39</c:f>
              <c:strCache>
                <c:ptCount val="1"/>
                <c:pt idx="0">
                  <c:v>Estimated Production cost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'BDA DECEMBER 2022 Q25'!$B$40:$B$51</c:f>
              <c:numCache>
                <c:formatCode>#,##0</c:formatCode>
                <c:ptCount val="12"/>
                <c:pt idx="0">
                  <c:v>150000</c:v>
                </c:pt>
                <c:pt idx="1">
                  <c:v>120000</c:v>
                </c:pt>
                <c:pt idx="2">
                  <c:v>200000</c:v>
                </c:pt>
                <c:pt idx="3">
                  <c:v>170000</c:v>
                </c:pt>
                <c:pt idx="4">
                  <c:v>120000</c:v>
                </c:pt>
                <c:pt idx="5">
                  <c:v>250000</c:v>
                </c:pt>
                <c:pt idx="6">
                  <c:v>220000</c:v>
                </c:pt>
                <c:pt idx="7">
                  <c:v>90000</c:v>
                </c:pt>
                <c:pt idx="8">
                  <c:v>180000</c:v>
                </c:pt>
                <c:pt idx="9">
                  <c:v>300000</c:v>
                </c:pt>
                <c:pt idx="10">
                  <c:v>280000</c:v>
                </c:pt>
                <c:pt idx="11">
                  <c:v>350000</c:v>
                </c:pt>
              </c:numCache>
            </c:numRef>
          </c:cat>
          <c:val>
            <c:numRef>
              <c:f>'BDA DECEMBER 2022 Q25'!$D$40:$D$51</c:f>
              <c:numCache>
                <c:formatCode>_-* #,##0_-;\-* #,##0_-;_-* "-"??_-;_-@_-</c:formatCode>
                <c:ptCount val="12"/>
                <c:pt idx="0">
                  <c:v>18253461.128860492</c:v>
                </c:pt>
                <c:pt idx="1">
                  <c:v>15398296.059637915</c:v>
                </c:pt>
                <c:pt idx="2">
                  <c:v>23012069.577564787</c:v>
                </c:pt>
                <c:pt idx="3">
                  <c:v>20156904.50834221</c:v>
                </c:pt>
                <c:pt idx="4">
                  <c:v>15398296.059637915</c:v>
                </c:pt>
                <c:pt idx="5">
                  <c:v>27770678.026269082</c:v>
                </c:pt>
                <c:pt idx="6">
                  <c:v>24915512.957046505</c:v>
                </c:pt>
                <c:pt idx="7">
                  <c:v>12543130.990415338</c:v>
                </c:pt>
                <c:pt idx="8">
                  <c:v>21108626.198083069</c:v>
                </c:pt>
                <c:pt idx="9">
                  <c:v>32529286.474973377</c:v>
                </c:pt>
                <c:pt idx="10">
                  <c:v>30625843.095491659</c:v>
                </c:pt>
                <c:pt idx="11">
                  <c:v>37287894.923677668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63-43E3-90D8-CAB698A38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319199"/>
        <c:axId val="80320639"/>
      </c:barChart>
      <c:catAx>
        <c:axId val="803191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units produced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320639"/>
        <c:crosses val="autoZero"/>
        <c:auto val="1"/>
        <c:lblAlgn val="ctr"/>
        <c:lblOffset val="100"/>
        <c:noMultiLvlLbl val="0"/>
      </c:catAx>
      <c:valAx>
        <c:axId val="80320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 costs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319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 line chart</a:t>
            </a:r>
            <a:r>
              <a:rPr lang="en-US" baseline="0"/>
              <a:t> showing production cost against units produced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'BDA DECEMBER 2022 Q25'!$C$39</c:f>
              <c:strCache>
                <c:ptCount val="1"/>
                <c:pt idx="0">
                  <c:v>Actual Production cost 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'BDA DECEMBER 2022 Q25'!$B$40:$B$51</c:f>
              <c:numCache>
                <c:formatCode>#,##0</c:formatCode>
                <c:ptCount val="12"/>
                <c:pt idx="0">
                  <c:v>150000</c:v>
                </c:pt>
                <c:pt idx="1">
                  <c:v>120000</c:v>
                </c:pt>
                <c:pt idx="2">
                  <c:v>200000</c:v>
                </c:pt>
                <c:pt idx="3">
                  <c:v>170000</c:v>
                </c:pt>
                <c:pt idx="4">
                  <c:v>120000</c:v>
                </c:pt>
                <c:pt idx="5">
                  <c:v>250000</c:v>
                </c:pt>
                <c:pt idx="6">
                  <c:v>220000</c:v>
                </c:pt>
                <c:pt idx="7">
                  <c:v>90000</c:v>
                </c:pt>
                <c:pt idx="8">
                  <c:v>180000</c:v>
                </c:pt>
                <c:pt idx="9">
                  <c:v>300000</c:v>
                </c:pt>
                <c:pt idx="10">
                  <c:v>280000</c:v>
                </c:pt>
                <c:pt idx="11">
                  <c:v>350000</c:v>
                </c:pt>
              </c:numCache>
            </c:numRef>
          </c:cat>
          <c:val>
            <c:numRef>
              <c:f>'BDA DECEMBER 2022 Q25'!$C$40:$C$51</c:f>
              <c:numCache>
                <c:formatCode>#,##0</c:formatCode>
                <c:ptCount val="12"/>
                <c:pt idx="0">
                  <c:v>18000000</c:v>
                </c:pt>
                <c:pt idx="1">
                  <c:v>14000000</c:v>
                </c:pt>
                <c:pt idx="2">
                  <c:v>23000000</c:v>
                </c:pt>
                <c:pt idx="3">
                  <c:v>19000000</c:v>
                </c:pt>
                <c:pt idx="4">
                  <c:v>16000000</c:v>
                </c:pt>
                <c:pt idx="5">
                  <c:v>30000000</c:v>
                </c:pt>
                <c:pt idx="6">
                  <c:v>27000000</c:v>
                </c:pt>
                <c:pt idx="7">
                  <c:v>11000000</c:v>
                </c:pt>
                <c:pt idx="8">
                  <c:v>24000000</c:v>
                </c:pt>
                <c:pt idx="9">
                  <c:v>32000000</c:v>
                </c:pt>
                <c:pt idx="10">
                  <c:v>29000000</c:v>
                </c:pt>
                <c:pt idx="11">
                  <c:v>36000000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C-4ED8-845D-A2B0E6FD7146}"/>
            </c:ext>
          </c:extLst>
        </c:ser>
        <c:ser>
          <c:idx val="2"/>
          <c:order val="1"/>
          <c:tx>
            <c:strRef>
              <c:f>'BDA DECEMBER 2022 Q25'!$D$39</c:f>
              <c:strCache>
                <c:ptCount val="1"/>
                <c:pt idx="0">
                  <c:v>Estimated Production cost 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'BDA DECEMBER 2022 Q25'!$B$40:$B$51</c:f>
              <c:numCache>
                <c:formatCode>#,##0</c:formatCode>
                <c:ptCount val="12"/>
                <c:pt idx="0">
                  <c:v>150000</c:v>
                </c:pt>
                <c:pt idx="1">
                  <c:v>120000</c:v>
                </c:pt>
                <c:pt idx="2">
                  <c:v>200000</c:v>
                </c:pt>
                <c:pt idx="3">
                  <c:v>170000</c:v>
                </c:pt>
                <c:pt idx="4">
                  <c:v>120000</c:v>
                </c:pt>
                <c:pt idx="5">
                  <c:v>250000</c:v>
                </c:pt>
                <c:pt idx="6">
                  <c:v>220000</c:v>
                </c:pt>
                <c:pt idx="7">
                  <c:v>90000</c:v>
                </c:pt>
                <c:pt idx="8">
                  <c:v>180000</c:v>
                </c:pt>
                <c:pt idx="9">
                  <c:v>300000</c:v>
                </c:pt>
                <c:pt idx="10">
                  <c:v>280000</c:v>
                </c:pt>
                <c:pt idx="11">
                  <c:v>350000</c:v>
                </c:pt>
              </c:numCache>
            </c:numRef>
          </c:cat>
          <c:val>
            <c:numRef>
              <c:f>'BDA DECEMBER 2022 Q25'!$D$40:$D$51</c:f>
              <c:numCache>
                <c:formatCode>_-* #,##0_-;\-* #,##0_-;_-* "-"??_-;_-@_-</c:formatCode>
                <c:ptCount val="12"/>
                <c:pt idx="0">
                  <c:v>18253461.128860492</c:v>
                </c:pt>
                <c:pt idx="1">
                  <c:v>15398296.059637915</c:v>
                </c:pt>
                <c:pt idx="2">
                  <c:v>23012069.577564787</c:v>
                </c:pt>
                <c:pt idx="3">
                  <c:v>20156904.50834221</c:v>
                </c:pt>
                <c:pt idx="4">
                  <c:v>15398296.059637915</c:v>
                </c:pt>
                <c:pt idx="5">
                  <c:v>27770678.026269082</c:v>
                </c:pt>
                <c:pt idx="6">
                  <c:v>24915512.957046505</c:v>
                </c:pt>
                <c:pt idx="7">
                  <c:v>12543130.990415338</c:v>
                </c:pt>
                <c:pt idx="8">
                  <c:v>21108626.198083069</c:v>
                </c:pt>
                <c:pt idx="9">
                  <c:v>32529286.474973377</c:v>
                </c:pt>
                <c:pt idx="10">
                  <c:v>30625843.095491659</c:v>
                </c:pt>
                <c:pt idx="11">
                  <c:v>37287894.923677668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C-4ED8-845D-A2B0E6FD7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296159"/>
        <c:axId val="80296639"/>
      </c:lineChart>
      <c:catAx>
        <c:axId val="80296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units produced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96639"/>
        <c:crosses val="autoZero"/>
        <c:auto val="1"/>
        <c:lblAlgn val="ctr"/>
        <c:lblOffset val="100"/>
        <c:noMultiLvlLbl val="0"/>
      </c:catAx>
      <c:valAx>
        <c:axId val="8029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 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96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 line graph for price against time/date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'BDA APRIL 2023 Q22'!$C$7</c:f>
              <c:strCache>
                <c:ptCount val="1"/>
                <c:pt idx="0">
                  <c:v>Price per kg 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'BDA APRIL 2023 Q22'!$A$8:$A$162</c:f>
              <c:numCache>
                <c:formatCode>yyyy\-mm\-dd</c:formatCode>
                <c:ptCount val="15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</c:numCache>
            </c:numRef>
          </c:cat>
          <c:val>
            <c:numRef>
              <c:f>'BDA APRIL 2023 Q22'!$C$8:$C$162</c:f>
              <c:numCache>
                <c:formatCode>0.00</c:formatCode>
                <c:ptCount val="155"/>
                <c:pt idx="0">
                  <c:v>182.39</c:v>
                </c:pt>
                <c:pt idx="1">
                  <c:v>192.25</c:v>
                </c:pt>
                <c:pt idx="2">
                  <c:v>192.19</c:v>
                </c:pt>
                <c:pt idx="3">
                  <c:v>188.5</c:v>
                </c:pt>
                <c:pt idx="4">
                  <c:v>182.09</c:v>
                </c:pt>
                <c:pt idx="5">
                  <c:v>196.95</c:v>
                </c:pt>
                <c:pt idx="6">
                  <c:v>204.48</c:v>
                </c:pt>
                <c:pt idx="7">
                  <c:v>191.95</c:v>
                </c:pt>
                <c:pt idx="8">
                  <c:v>195.41</c:v>
                </c:pt>
                <c:pt idx="9">
                  <c:v>200.48</c:v>
                </c:pt>
                <c:pt idx="10">
                  <c:v>200</c:v>
                </c:pt>
                <c:pt idx="11">
                  <c:v>205.22</c:v>
                </c:pt>
                <c:pt idx="12">
                  <c:v>202.82</c:v>
                </c:pt>
                <c:pt idx="13">
                  <c:v>198.1</c:v>
                </c:pt>
                <c:pt idx="14">
                  <c:v>191.78</c:v>
                </c:pt>
                <c:pt idx="15">
                  <c:v>177.95</c:v>
                </c:pt>
                <c:pt idx="16">
                  <c:v>186.62</c:v>
                </c:pt>
                <c:pt idx="17">
                  <c:v>186.59</c:v>
                </c:pt>
                <c:pt idx="18">
                  <c:v>190.73</c:v>
                </c:pt>
                <c:pt idx="19">
                  <c:v>206.45</c:v>
                </c:pt>
                <c:pt idx="20">
                  <c:v>240.73</c:v>
                </c:pt>
                <c:pt idx="21">
                  <c:v>201.76</c:v>
                </c:pt>
                <c:pt idx="22">
                  <c:v>192.5</c:v>
                </c:pt>
                <c:pt idx="23">
                  <c:v>201.78</c:v>
                </c:pt>
                <c:pt idx="24">
                  <c:v>236.67</c:v>
                </c:pt>
                <c:pt idx="25">
                  <c:v>258.10000000000002</c:v>
                </c:pt>
                <c:pt idx="26">
                  <c:v>241.52</c:v>
                </c:pt>
                <c:pt idx="27">
                  <c:v>190.71</c:v>
                </c:pt>
                <c:pt idx="28">
                  <c:v>200.32</c:v>
                </c:pt>
                <c:pt idx="29">
                  <c:v>223.41</c:v>
                </c:pt>
                <c:pt idx="30">
                  <c:v>201.38</c:v>
                </c:pt>
                <c:pt idx="31">
                  <c:v>211.83</c:v>
                </c:pt>
                <c:pt idx="32">
                  <c:v>224.41</c:v>
                </c:pt>
                <c:pt idx="33">
                  <c:v>211.57</c:v>
                </c:pt>
                <c:pt idx="34">
                  <c:v>194.77</c:v>
                </c:pt>
                <c:pt idx="35">
                  <c:v>201.86</c:v>
                </c:pt>
                <c:pt idx="36">
                  <c:v>225</c:v>
                </c:pt>
                <c:pt idx="37">
                  <c:v>278.89999999999998</c:v>
                </c:pt>
                <c:pt idx="38">
                  <c:v>259.74</c:v>
                </c:pt>
                <c:pt idx="39">
                  <c:v>230.45</c:v>
                </c:pt>
                <c:pt idx="40">
                  <c:v>238.26</c:v>
                </c:pt>
                <c:pt idx="41">
                  <c:v>250.14</c:v>
                </c:pt>
                <c:pt idx="42">
                  <c:v>263.81</c:v>
                </c:pt>
                <c:pt idx="43">
                  <c:v>247.22</c:v>
                </c:pt>
                <c:pt idx="44">
                  <c:v>229.81</c:v>
                </c:pt>
                <c:pt idx="45">
                  <c:v>224.27</c:v>
                </c:pt>
                <c:pt idx="46">
                  <c:v>213.23</c:v>
                </c:pt>
                <c:pt idx="47">
                  <c:v>239.57</c:v>
                </c:pt>
                <c:pt idx="48">
                  <c:v>249.7</c:v>
                </c:pt>
                <c:pt idx="49">
                  <c:v>212.5</c:v>
                </c:pt>
                <c:pt idx="50">
                  <c:v>203.27</c:v>
                </c:pt>
                <c:pt idx="51">
                  <c:v>192.05</c:v>
                </c:pt>
                <c:pt idx="52">
                  <c:v>190.04</c:v>
                </c:pt>
                <c:pt idx="53">
                  <c:v>202.05</c:v>
                </c:pt>
                <c:pt idx="54">
                  <c:v>211.91</c:v>
                </c:pt>
                <c:pt idx="55">
                  <c:v>210.39</c:v>
                </c:pt>
                <c:pt idx="56">
                  <c:v>231.25</c:v>
                </c:pt>
                <c:pt idx="57">
                  <c:v>224.3</c:v>
                </c:pt>
                <c:pt idx="58">
                  <c:v>209.64</c:v>
                </c:pt>
                <c:pt idx="59">
                  <c:v>206.05</c:v>
                </c:pt>
                <c:pt idx="60">
                  <c:v>229.7</c:v>
                </c:pt>
                <c:pt idx="61">
                  <c:v>264.67</c:v>
                </c:pt>
                <c:pt idx="62">
                  <c:v>246.29</c:v>
                </c:pt>
                <c:pt idx="63">
                  <c:v>260.91000000000003</c:v>
                </c:pt>
                <c:pt idx="64">
                  <c:v>265.14</c:v>
                </c:pt>
                <c:pt idx="65">
                  <c:v>284.52</c:v>
                </c:pt>
                <c:pt idx="66">
                  <c:v>287.48</c:v>
                </c:pt>
                <c:pt idx="67">
                  <c:v>321.89999999999998</c:v>
                </c:pt>
                <c:pt idx="68">
                  <c:v>321.58999999999997</c:v>
                </c:pt>
                <c:pt idx="69">
                  <c:v>282.39</c:v>
                </c:pt>
                <c:pt idx="70">
                  <c:v>241</c:v>
                </c:pt>
                <c:pt idx="71">
                  <c:v>228.48</c:v>
                </c:pt>
                <c:pt idx="72">
                  <c:v>261.58999999999997</c:v>
                </c:pt>
                <c:pt idx="73">
                  <c:v>270</c:v>
                </c:pt>
                <c:pt idx="74">
                  <c:v>262.86</c:v>
                </c:pt>
                <c:pt idx="75">
                  <c:v>277.41000000000003</c:v>
                </c:pt>
                <c:pt idx="76">
                  <c:v>288</c:v>
                </c:pt>
                <c:pt idx="77">
                  <c:v>287.14</c:v>
                </c:pt>
                <c:pt idx="78">
                  <c:v>337.65</c:v>
                </c:pt>
                <c:pt idx="79">
                  <c:v>328.38</c:v>
                </c:pt>
                <c:pt idx="80">
                  <c:v>374.41</c:v>
                </c:pt>
                <c:pt idx="81">
                  <c:v>344.77</c:v>
                </c:pt>
                <c:pt idx="82">
                  <c:v>361.05</c:v>
                </c:pt>
                <c:pt idx="83">
                  <c:v>374.22</c:v>
                </c:pt>
                <c:pt idx="84">
                  <c:v>338.66666666666703</c:v>
                </c:pt>
                <c:pt idx="85">
                  <c:v>332.35</c:v>
                </c:pt>
                <c:pt idx="86">
                  <c:v>332.60869565217399</c:v>
                </c:pt>
                <c:pt idx="87">
                  <c:v>313.59090909090901</c:v>
                </c:pt>
                <c:pt idx="88">
                  <c:v>286.142857142857</c:v>
                </c:pt>
                <c:pt idx="89">
                  <c:v>262.36363636363598</c:v>
                </c:pt>
                <c:pt idx="90">
                  <c:v>259.18181818181802</c:v>
                </c:pt>
                <c:pt idx="91">
                  <c:v>315.09090909090901</c:v>
                </c:pt>
                <c:pt idx="92">
                  <c:v>337.18181818181802</c:v>
                </c:pt>
                <c:pt idx="93">
                  <c:v>339.857142857143</c:v>
                </c:pt>
                <c:pt idx="94">
                  <c:v>331.68181818181802</c:v>
                </c:pt>
                <c:pt idx="95">
                  <c:v>352.13043478260897</c:v>
                </c:pt>
                <c:pt idx="96">
                  <c:v>368.09523809523802</c:v>
                </c:pt>
                <c:pt idx="97">
                  <c:v>349.75</c:v>
                </c:pt>
                <c:pt idx="98">
                  <c:v>330.65217391304299</c:v>
                </c:pt>
                <c:pt idx="99">
                  <c:v>325.33333333333297</c:v>
                </c:pt>
                <c:pt idx="100">
                  <c:v>327.68181818181802</c:v>
                </c:pt>
                <c:pt idx="101">
                  <c:v>334.04545454545502</c:v>
                </c:pt>
                <c:pt idx="102">
                  <c:v>356.142857142857</c:v>
                </c:pt>
                <c:pt idx="103">
                  <c:v>358.17391304347802</c:v>
                </c:pt>
                <c:pt idx="104">
                  <c:v>362.27272727272702</c:v>
                </c:pt>
                <c:pt idx="105">
                  <c:v>357.142857142857</c:v>
                </c:pt>
                <c:pt idx="106">
                  <c:v>351.27272727272702</c:v>
                </c:pt>
                <c:pt idx="107">
                  <c:v>333.36363636363598</c:v>
                </c:pt>
                <c:pt idx="108">
                  <c:v>337.27272727272702</c:v>
                </c:pt>
                <c:pt idx="109">
                  <c:v>341</c:v>
                </c:pt>
                <c:pt idx="110">
                  <c:v>341</c:v>
                </c:pt>
                <c:pt idx="111">
                  <c:v>341</c:v>
                </c:pt>
                <c:pt idx="112">
                  <c:v>341</c:v>
                </c:pt>
                <c:pt idx="113">
                  <c:v>341</c:v>
                </c:pt>
                <c:pt idx="114">
                  <c:v>345.58800000000002</c:v>
                </c:pt>
                <c:pt idx="115">
                  <c:v>353.17715942029002</c:v>
                </c:pt>
                <c:pt idx="116">
                  <c:v>358.23186666666697</c:v>
                </c:pt>
                <c:pt idx="117">
                  <c:v>368.161391304348</c:v>
                </c:pt>
                <c:pt idx="118">
                  <c:v>368.11466666666701</c:v>
                </c:pt>
                <c:pt idx="119">
                  <c:v>351.435682539683</c:v>
                </c:pt>
                <c:pt idx="120">
                  <c:v>338.86504347826099</c:v>
                </c:pt>
                <c:pt idx="121">
                  <c:v>320.903733333334</c:v>
                </c:pt>
                <c:pt idx="122">
                  <c:v>297.39530158730201</c:v>
                </c:pt>
                <c:pt idx="123">
                  <c:v>266.31066666666698</c:v>
                </c:pt>
                <c:pt idx="124">
                  <c:v>272.36510144927598</c:v>
                </c:pt>
                <c:pt idx="125">
                  <c:v>258.70533333333299</c:v>
                </c:pt>
                <c:pt idx="126">
                  <c:v>256.15524637681199</c:v>
                </c:pt>
                <c:pt idx="127">
                  <c:v>248.041333333333</c:v>
                </c:pt>
                <c:pt idx="128">
                  <c:v>230.494349206349</c:v>
                </c:pt>
                <c:pt idx="129">
                  <c:v>221.71918840579701</c:v>
                </c:pt>
                <c:pt idx="130">
                  <c:v>235.257523809524</c:v>
                </c:pt>
                <c:pt idx="131">
                  <c:v>245.68533333333301</c:v>
                </c:pt>
                <c:pt idx="132">
                  <c:v>248.99918840579701</c:v>
                </c:pt>
                <c:pt idx="133">
                  <c:v>256.9776</c:v>
                </c:pt>
                <c:pt idx="134">
                  <c:v>237.72571428571399</c:v>
                </c:pt>
                <c:pt idx="135">
                  <c:v>223.40666666666701</c:v>
                </c:pt>
                <c:pt idx="136">
                  <c:v>219.52133333333299</c:v>
                </c:pt>
                <c:pt idx="137">
                  <c:v>223.696</c:v>
                </c:pt>
                <c:pt idx="138">
                  <c:v>232.39397101449299</c:v>
                </c:pt>
                <c:pt idx="139">
                  <c:v>235.77714285714299</c:v>
                </c:pt>
                <c:pt idx="140">
                  <c:v>232.95466666666701</c:v>
                </c:pt>
                <c:pt idx="141">
                  <c:v>256.19478260869602</c:v>
                </c:pt>
                <c:pt idx="142">
                  <c:v>243.33760000000001</c:v>
                </c:pt>
                <c:pt idx="143">
                  <c:v>243.305971014493</c:v>
                </c:pt>
                <c:pt idx="144">
                  <c:v>269.61733333333302</c:v>
                </c:pt>
                <c:pt idx="145">
                  <c:v>296.35173333333398</c:v>
                </c:pt>
                <c:pt idx="146">
                  <c:v>307.56133333333401</c:v>
                </c:pt>
                <c:pt idx="147">
                  <c:v>290.73866666666697</c:v>
                </c:pt>
                <c:pt idx="148">
                  <c:v>313.80660317460303</c:v>
                </c:pt>
                <c:pt idx="149">
                  <c:v>355.88</c:v>
                </c:pt>
                <c:pt idx="150">
                  <c:v>403.032347826087</c:v>
                </c:pt>
                <c:pt idx="151">
                  <c:v>387.33269841269902</c:v>
                </c:pt>
                <c:pt idx="152">
                  <c:v>371.21466666666697</c:v>
                </c:pt>
                <c:pt idx="153">
                  <c:v>391.84</c:v>
                </c:pt>
                <c:pt idx="154">
                  <c:v>353.77396825396801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8-4E56-8941-C769F31F8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305279"/>
        <c:axId val="80306239"/>
      </c:lineChart>
      <c:dateAx>
        <c:axId val="803052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yyyy\-mm\-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306239"/>
        <c:crosses val="autoZero"/>
        <c:auto val="1"/>
        <c:lblOffset val="100"/>
        <c:baseTimeUnit val="months"/>
      </c:dateAx>
      <c:valAx>
        <c:axId val="80306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PRICE PER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305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'BDA AUGUST 2023 Q23'!$A$68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'BDA AUGUST 2023 Q23'!$B$67:$F$67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</c:numCache>
            </c:numRef>
          </c:cat>
          <c:val>
            <c:numRef>
              <c:f>'BDA AUGUST 2023 Q23'!$B$68:$F$68</c:f>
              <c:numCache>
                <c:formatCode>_(* #,##0_);_(* \(#,##0\);_(* "-"??_);_(@_)</c:formatCode>
                <c:ptCount val="5"/>
                <c:pt idx="0">
                  <c:v>25000000</c:v>
                </c:pt>
                <c:pt idx="1">
                  <c:v>28875000.000000004</c:v>
                </c:pt>
                <c:pt idx="2">
                  <c:v>33350625.000000007</c:v>
                </c:pt>
                <c:pt idx="3">
                  <c:v>38519971.875000007</c:v>
                </c:pt>
                <c:pt idx="4">
                  <c:v>44490567.515625022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B4-4A3E-ACAB-5B56AAF60515}"/>
            </c:ext>
          </c:extLst>
        </c:ser>
        <c:ser>
          <c:idx val="2"/>
          <c:order val="1"/>
          <c:tx>
            <c:strRef>
              <c:f>'BDA AUGUST 2023 Q23'!$A$69</c:f>
              <c:strCache>
                <c:ptCount val="1"/>
                <c:pt idx="0">
                  <c:v>Gross contribution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'BDA AUGUST 2023 Q23'!$B$67:$F$67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</c:numCache>
            </c:numRef>
          </c:cat>
          <c:val>
            <c:numRef>
              <c:f>'BDA AUGUST 2023 Q23'!$B$69:$F$69</c:f>
              <c:numCache>
                <c:formatCode>_(* #,##0_);_(* \(#,##0\);_(* "-"??_);_(@_)</c:formatCode>
                <c:ptCount val="5"/>
                <c:pt idx="0">
                  <c:v>8500000</c:v>
                </c:pt>
                <c:pt idx="1">
                  <c:v>8909999.9999999963</c:v>
                </c:pt>
                <c:pt idx="2">
                  <c:v>9192974.9999999963</c:v>
                </c:pt>
                <c:pt idx="3">
                  <c:v>9289215.3749999907</c:v>
                </c:pt>
                <c:pt idx="4">
                  <c:v>9121352.1506249886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B4-4A3E-ACAB-5B56AAF60515}"/>
            </c:ext>
          </c:extLst>
        </c:ser>
        <c:ser>
          <c:idx val="3"/>
          <c:order val="2"/>
          <c:tx>
            <c:strRef>
              <c:f>'BDA AUGUST 2023 Q23'!$A$70</c:f>
              <c:strCache>
                <c:ptCount val="1"/>
                <c:pt idx="0">
                  <c:v>Net Contibution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'BDA AUGUST 2023 Q23'!$B$70:$F$70</c:f>
              <c:numCache>
                <c:formatCode>_(* #,##0_);_(* \(#,##0\);_(* "-"??_);_(@_)</c:formatCode>
                <c:ptCount val="5"/>
                <c:pt idx="0">
                  <c:v>7000000</c:v>
                </c:pt>
                <c:pt idx="1">
                  <c:v>7094999.9999999963</c:v>
                </c:pt>
                <c:pt idx="2">
                  <c:v>6996824.9999999953</c:v>
                </c:pt>
                <c:pt idx="3">
                  <c:v>6631873.8749999898</c:v>
                </c:pt>
                <c:pt idx="4">
                  <c:v>5905968.9356249869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B4-4A3E-ACAB-5B56AAF60515}"/>
            </c:ext>
          </c:extLst>
        </c:ser>
        <c:ser>
          <c:idx val="4"/>
          <c:order val="3"/>
          <c:tx>
            <c:strRef>
              <c:f>'BDA AUGUST 2023 Q23'!$A$71</c:f>
              <c:strCache>
                <c:ptCount val="1"/>
                <c:pt idx="0">
                  <c:v>Net Profit/Loss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'BDA AUGUST 2023 Q23'!$B$71:$F$71</c:f>
              <c:numCache>
                <c:formatCode>_(* #,##0_);_(* \(#,##0\);_(* "-"??_);_(@_)</c:formatCode>
                <c:ptCount val="5"/>
                <c:pt idx="0">
                  <c:v>-233000000</c:v>
                </c:pt>
                <c:pt idx="1">
                  <c:v>-244905000</c:v>
                </c:pt>
                <c:pt idx="2">
                  <c:v>-257603175</c:v>
                </c:pt>
                <c:pt idx="3">
                  <c:v>-271198126.125</c:v>
                </c:pt>
                <c:pt idx="4">
                  <c:v>-285815531.06437504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B4-4A3E-ACAB-5B56AAF6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04945103"/>
        <c:axId val="1904938383"/>
      </c:barChart>
      <c:lineChart>
        <c:grouping val="standard"/>
        <c:varyColors val="0"/>
        <c:ser>
          <c:idx val="5"/>
          <c:order val="4"/>
          <c:tx>
            <c:strRef>
              <c:f>'BDA AUGUST 2023 Q23'!$A$72</c:f>
              <c:strCache>
                <c:ptCount val="1"/>
                <c:pt idx="0">
                  <c:v>BEP Shillings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'BDA AUGUST 2023 Q23'!$B$72:$F$72</c:f>
              <c:numCache>
                <c:formatCode>_(* #,##0_);_(* \(#,##0\);_(* "-"??_);_(@_)</c:formatCode>
                <c:ptCount val="5"/>
                <c:pt idx="0">
                  <c:v>857142857.14285719</c:v>
                </c:pt>
                <c:pt idx="1">
                  <c:v>1025581395.3488375</c:v>
                </c:pt>
                <c:pt idx="2">
                  <c:v>1261225680.9338531</c:v>
                </c:pt>
                <c:pt idx="3">
                  <c:v>1613722454.2786202</c:v>
                </c:pt>
                <c:pt idx="4">
                  <c:v>2197582688.459559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B4-4A3E-ACAB-5B56AAF6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945103"/>
        <c:axId val="1904938383"/>
      </c:lineChart>
      <c:catAx>
        <c:axId val="1904945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938383"/>
        <c:crosses val="autoZero"/>
        <c:auto val="1"/>
        <c:lblAlgn val="ctr"/>
        <c:lblOffset val="100"/>
        <c:noMultiLvlLbl val="0"/>
      </c:catAx>
      <c:valAx>
        <c:axId val="1904938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945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BEP-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'BDA AUGUST 2025 Q23'!$W$10</c:f>
              <c:strCache>
                <c:ptCount val="1"/>
                <c:pt idx="0">
                  <c:v>TFC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'BDA AUGUST 2025 Q23'!$V$11:$V$31</c:f>
              <c:numCache>
                <c:formatCode>General</c:formatCode>
                <c:ptCount val="2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</c:numCache>
            </c:numRef>
          </c:cat>
          <c:val>
            <c:numRef>
              <c:f>'BDA AUGUST 2025 Q23'!$W$11:$W$31</c:f>
              <c:numCache>
                <c:formatCode>_(* #,##0_);_(* \(#,##0\);_(* "-"??_);_(@_)</c:formatCode>
                <c:ptCount val="21"/>
                <c:pt idx="0">
                  <c:v>200000</c:v>
                </c:pt>
                <c:pt idx="1">
                  <c:v>200000</c:v>
                </c:pt>
                <c:pt idx="2">
                  <c:v>200000</c:v>
                </c:pt>
                <c:pt idx="3">
                  <c:v>200000</c:v>
                </c:pt>
                <c:pt idx="4">
                  <c:v>200000</c:v>
                </c:pt>
                <c:pt idx="5">
                  <c:v>200000</c:v>
                </c:pt>
                <c:pt idx="6">
                  <c:v>200000</c:v>
                </c:pt>
                <c:pt idx="7">
                  <c:v>200000</c:v>
                </c:pt>
                <c:pt idx="8">
                  <c:v>200000</c:v>
                </c:pt>
                <c:pt idx="9">
                  <c:v>200000</c:v>
                </c:pt>
                <c:pt idx="10">
                  <c:v>200000</c:v>
                </c:pt>
                <c:pt idx="11">
                  <c:v>200000</c:v>
                </c:pt>
                <c:pt idx="12">
                  <c:v>200000</c:v>
                </c:pt>
                <c:pt idx="13">
                  <c:v>200000</c:v>
                </c:pt>
                <c:pt idx="14">
                  <c:v>200000</c:v>
                </c:pt>
                <c:pt idx="15">
                  <c:v>200000</c:v>
                </c:pt>
                <c:pt idx="16">
                  <c:v>200000</c:v>
                </c:pt>
                <c:pt idx="17">
                  <c:v>200000</c:v>
                </c:pt>
                <c:pt idx="18">
                  <c:v>200000</c:v>
                </c:pt>
                <c:pt idx="19">
                  <c:v>200000</c:v>
                </c:pt>
                <c:pt idx="20">
                  <c:v>200000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8-4DD8-8395-B8B6638830F1}"/>
            </c:ext>
          </c:extLst>
        </c:ser>
        <c:ser>
          <c:idx val="2"/>
          <c:order val="1"/>
          <c:tx>
            <c:strRef>
              <c:f>'BDA AUGUST 2025 Q23'!$X$10</c:f>
              <c:strCache>
                <c:ptCount val="1"/>
                <c:pt idx="0">
                  <c:v>TC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'BDA AUGUST 2025 Q23'!$V$11:$V$31</c:f>
              <c:numCache>
                <c:formatCode>General</c:formatCode>
                <c:ptCount val="2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</c:numCache>
            </c:numRef>
          </c:cat>
          <c:val>
            <c:numRef>
              <c:f>'BDA AUGUST 2025 Q23'!$X$11:$X$31</c:f>
              <c:numCache>
                <c:formatCode>_(* #,##0_);_(* \(#,##0\);_(* "-"??_);_(@_)</c:formatCode>
                <c:ptCount val="21"/>
                <c:pt idx="0">
                  <c:v>200000</c:v>
                </c:pt>
                <c:pt idx="1">
                  <c:v>230000</c:v>
                </c:pt>
                <c:pt idx="2">
                  <c:v>260000</c:v>
                </c:pt>
                <c:pt idx="3">
                  <c:v>290000</c:v>
                </c:pt>
                <c:pt idx="4">
                  <c:v>320000</c:v>
                </c:pt>
                <c:pt idx="5">
                  <c:v>350000</c:v>
                </c:pt>
                <c:pt idx="6">
                  <c:v>380000</c:v>
                </c:pt>
                <c:pt idx="7">
                  <c:v>410000</c:v>
                </c:pt>
                <c:pt idx="8">
                  <c:v>440000</c:v>
                </c:pt>
                <c:pt idx="9">
                  <c:v>470000</c:v>
                </c:pt>
                <c:pt idx="10">
                  <c:v>500000</c:v>
                </c:pt>
                <c:pt idx="11">
                  <c:v>530000</c:v>
                </c:pt>
                <c:pt idx="12">
                  <c:v>560000</c:v>
                </c:pt>
                <c:pt idx="13">
                  <c:v>590000</c:v>
                </c:pt>
                <c:pt idx="14">
                  <c:v>620000</c:v>
                </c:pt>
                <c:pt idx="15">
                  <c:v>650000</c:v>
                </c:pt>
                <c:pt idx="16">
                  <c:v>680000</c:v>
                </c:pt>
                <c:pt idx="17">
                  <c:v>710000</c:v>
                </c:pt>
                <c:pt idx="18">
                  <c:v>740000</c:v>
                </c:pt>
                <c:pt idx="19">
                  <c:v>770000</c:v>
                </c:pt>
                <c:pt idx="20">
                  <c:v>800000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8-4DD8-8395-B8B6638830F1}"/>
            </c:ext>
          </c:extLst>
        </c:ser>
        <c:ser>
          <c:idx val="3"/>
          <c:order val="2"/>
          <c:tx>
            <c:strRef>
              <c:f>'BDA AUGUST 2025 Q23'!$Y$10</c:f>
              <c:strCache>
                <c:ptCount val="1"/>
                <c:pt idx="0">
                  <c:v>TR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'BDA AUGUST 2025 Q23'!$V$11:$V$31</c:f>
              <c:numCache>
                <c:formatCode>General</c:formatCode>
                <c:ptCount val="2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</c:numCache>
            </c:numRef>
          </c:cat>
          <c:val>
            <c:numRef>
              <c:f>'BDA AUGUST 2025 Q23'!$Y$11:$Y$31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70000</c:v>
                </c:pt>
                <c:pt idx="2">
                  <c:v>140000</c:v>
                </c:pt>
                <c:pt idx="3">
                  <c:v>210000</c:v>
                </c:pt>
                <c:pt idx="4">
                  <c:v>280000</c:v>
                </c:pt>
                <c:pt idx="5">
                  <c:v>350000</c:v>
                </c:pt>
                <c:pt idx="6">
                  <c:v>420000</c:v>
                </c:pt>
                <c:pt idx="7">
                  <c:v>490000</c:v>
                </c:pt>
                <c:pt idx="8">
                  <c:v>560000</c:v>
                </c:pt>
                <c:pt idx="9">
                  <c:v>630000</c:v>
                </c:pt>
                <c:pt idx="10">
                  <c:v>700000</c:v>
                </c:pt>
                <c:pt idx="11">
                  <c:v>770000</c:v>
                </c:pt>
                <c:pt idx="12">
                  <c:v>840000</c:v>
                </c:pt>
                <c:pt idx="13">
                  <c:v>910000</c:v>
                </c:pt>
                <c:pt idx="14">
                  <c:v>980000</c:v>
                </c:pt>
                <c:pt idx="15">
                  <c:v>1050000</c:v>
                </c:pt>
                <c:pt idx="16">
                  <c:v>1120000</c:v>
                </c:pt>
                <c:pt idx="17">
                  <c:v>1190000</c:v>
                </c:pt>
                <c:pt idx="18">
                  <c:v>1260000</c:v>
                </c:pt>
                <c:pt idx="19">
                  <c:v>1330000</c:v>
                </c:pt>
                <c:pt idx="20">
                  <c:v>1400000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8-4DD8-8395-B8B66388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2204495"/>
        <c:axId val="1812205935"/>
      </c:lineChart>
      <c:catAx>
        <c:axId val="1812204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units produced and sold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205935"/>
        <c:crosses val="autoZero"/>
        <c:auto val="1"/>
        <c:lblAlgn val="ctr"/>
        <c:lblOffset val="100"/>
        <c:noMultiLvlLbl val="0"/>
      </c:catAx>
      <c:valAx>
        <c:axId val="181220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TR, TC TFC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204495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3.xml"/><Relationship Id="rId18" Type="http://schemas.openxmlformats.org/officeDocument/2006/relationships/chart" Target="../charts/chart2.xml"/><Relationship Id="rId3" Type="http://schemas.openxmlformats.org/officeDocument/2006/relationships/customXml" Target="../ink/ink2.xml"/><Relationship Id="rId12" Type="http://schemas.openxmlformats.org/officeDocument/2006/relationships/image" Target="../media/image6.png"/><Relationship Id="rId17" Type="http://schemas.openxmlformats.org/officeDocument/2006/relationships/chart" Target="../charts/chart1.xml"/><Relationship Id="rId2" Type="http://schemas.openxmlformats.org/officeDocument/2006/relationships/image" Target="../media/image1.png"/><Relationship Id="rId16" Type="http://schemas.openxmlformats.org/officeDocument/2006/relationships/image" Target="../media/image3.png"/><Relationship Id="rId1" Type="http://schemas.openxmlformats.org/officeDocument/2006/relationships/customXml" Target="../ink/ink1.xml"/><Relationship Id="rId15" Type="http://schemas.openxmlformats.org/officeDocument/2006/relationships/customXml" Target="../ink/ink4.xml"/><Relationship Id="rId1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ustomXml" Target="../ink/ink8.xml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customXml" Target="../ink/ink5.xml"/><Relationship Id="rId1" Type="http://schemas.openxmlformats.org/officeDocument/2006/relationships/chart" Target="../charts/chart3.xml"/><Relationship Id="rId6" Type="http://schemas.openxmlformats.org/officeDocument/2006/relationships/customXml" Target="../ink/ink7.xml"/><Relationship Id="rId5" Type="http://schemas.openxmlformats.org/officeDocument/2006/relationships/image" Target="../media/image5.png"/><Relationship Id="rId4" Type="http://schemas.openxmlformats.org/officeDocument/2006/relationships/customXml" Target="../ink/ink6.xml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ustomXml" Target="../ink/ink12.xml"/><Relationship Id="rId13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5.png"/><Relationship Id="rId12" Type="http://schemas.openxmlformats.org/officeDocument/2006/relationships/customXml" Target="../ink/ink14.xml"/><Relationship Id="rId17" Type="http://schemas.openxmlformats.org/officeDocument/2006/relationships/image" Target="../media/image20.png"/><Relationship Id="rId2" Type="http://schemas.openxmlformats.org/officeDocument/2006/relationships/customXml" Target="../ink/ink9.xml"/><Relationship Id="rId16" Type="http://schemas.openxmlformats.org/officeDocument/2006/relationships/customXml" Target="../ink/ink16.xml"/><Relationship Id="rId1" Type="http://schemas.openxmlformats.org/officeDocument/2006/relationships/image" Target="../media/image12.png"/><Relationship Id="rId6" Type="http://schemas.openxmlformats.org/officeDocument/2006/relationships/customXml" Target="../ink/ink11.xml"/><Relationship Id="rId11" Type="http://schemas.openxmlformats.org/officeDocument/2006/relationships/image" Target="../media/image17.png"/><Relationship Id="rId5" Type="http://schemas.openxmlformats.org/officeDocument/2006/relationships/image" Target="../media/image14.png"/><Relationship Id="rId15" Type="http://schemas.openxmlformats.org/officeDocument/2006/relationships/image" Target="../media/image19.png"/><Relationship Id="rId10" Type="http://schemas.openxmlformats.org/officeDocument/2006/relationships/customXml" Target="../ink/ink13.xml"/><Relationship Id="rId4" Type="http://schemas.openxmlformats.org/officeDocument/2006/relationships/customXml" Target="../ink/ink10.xml"/><Relationship Id="rId9" Type="http://schemas.openxmlformats.org/officeDocument/2006/relationships/image" Target="../media/image16.png"/><Relationship Id="rId14" Type="http://schemas.openxmlformats.org/officeDocument/2006/relationships/customXml" Target="../ink/ink15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2.png"/><Relationship Id="rId18" Type="http://schemas.openxmlformats.org/officeDocument/2006/relationships/customXml" Target="../ink/ink25.xml"/><Relationship Id="rId26" Type="http://schemas.openxmlformats.org/officeDocument/2006/relationships/customXml" Target="../ink/ink29.xml"/><Relationship Id="rId39" Type="http://schemas.openxmlformats.org/officeDocument/2006/relationships/customXml" Target="../ink/ink36.xml"/><Relationship Id="rId21" Type="http://schemas.openxmlformats.org/officeDocument/2006/relationships/image" Target="../media/image22.png"/><Relationship Id="rId34" Type="http://schemas.openxmlformats.org/officeDocument/2006/relationships/image" Target="../media/image28.png"/><Relationship Id="rId7" Type="http://schemas.openxmlformats.org/officeDocument/2006/relationships/chart" Target="../charts/chart5.xml"/><Relationship Id="rId12" Type="http://schemas.openxmlformats.org/officeDocument/2006/relationships/customXml" Target="../ink/ink22.xml"/><Relationship Id="rId17" Type="http://schemas.openxmlformats.org/officeDocument/2006/relationships/image" Target="../media/image202.png"/><Relationship Id="rId25" Type="http://schemas.openxmlformats.org/officeDocument/2006/relationships/image" Target="../media/image24.png"/><Relationship Id="rId33" Type="http://schemas.openxmlformats.org/officeDocument/2006/relationships/customXml" Target="../ink/ink33.xml"/><Relationship Id="rId38" Type="http://schemas.openxmlformats.org/officeDocument/2006/relationships/image" Target="../media/image30.png"/><Relationship Id="rId2" Type="http://schemas.openxmlformats.org/officeDocument/2006/relationships/image" Target="../media/image132.png"/><Relationship Id="rId16" Type="http://schemas.openxmlformats.org/officeDocument/2006/relationships/customXml" Target="../ink/ink24.xml"/><Relationship Id="rId20" Type="http://schemas.openxmlformats.org/officeDocument/2006/relationships/customXml" Target="../ink/ink26.xml"/><Relationship Id="rId29" Type="http://schemas.openxmlformats.org/officeDocument/2006/relationships/customXml" Target="../ink/ink31.xml"/><Relationship Id="rId1" Type="http://schemas.openxmlformats.org/officeDocument/2006/relationships/customXml" Target="../ink/ink17.xml"/><Relationship Id="rId6" Type="http://schemas.openxmlformats.org/officeDocument/2006/relationships/image" Target="../media/image152.png"/><Relationship Id="rId11" Type="http://schemas.openxmlformats.org/officeDocument/2006/relationships/image" Target="../media/image172.png"/><Relationship Id="rId24" Type="http://schemas.openxmlformats.org/officeDocument/2006/relationships/customXml" Target="../ink/ink28.xml"/><Relationship Id="rId32" Type="http://schemas.openxmlformats.org/officeDocument/2006/relationships/image" Target="../media/image27.png"/><Relationship Id="rId37" Type="http://schemas.openxmlformats.org/officeDocument/2006/relationships/customXml" Target="../ink/ink35.xml"/><Relationship Id="rId40" Type="http://schemas.openxmlformats.org/officeDocument/2006/relationships/image" Target="../media/image31.png"/><Relationship Id="rId5" Type="http://schemas.openxmlformats.org/officeDocument/2006/relationships/customXml" Target="../ink/ink19.xml"/><Relationship Id="rId15" Type="http://schemas.openxmlformats.org/officeDocument/2006/relationships/image" Target="../media/image192.png"/><Relationship Id="rId23" Type="http://schemas.openxmlformats.org/officeDocument/2006/relationships/image" Target="../media/image23.png"/><Relationship Id="rId28" Type="http://schemas.openxmlformats.org/officeDocument/2006/relationships/customXml" Target="../ink/ink30.xml"/><Relationship Id="rId36" Type="http://schemas.openxmlformats.org/officeDocument/2006/relationships/image" Target="../media/image29.png"/><Relationship Id="rId10" Type="http://schemas.openxmlformats.org/officeDocument/2006/relationships/customXml" Target="../ink/ink21.xml"/><Relationship Id="rId19" Type="http://schemas.openxmlformats.org/officeDocument/2006/relationships/image" Target="../media/image21.png"/><Relationship Id="rId31" Type="http://schemas.openxmlformats.org/officeDocument/2006/relationships/customXml" Target="../ink/ink32.xml"/><Relationship Id="rId4" Type="http://schemas.openxmlformats.org/officeDocument/2006/relationships/image" Target="../media/image142.png"/><Relationship Id="rId9" Type="http://schemas.openxmlformats.org/officeDocument/2006/relationships/image" Target="../media/image162.png"/><Relationship Id="rId14" Type="http://schemas.openxmlformats.org/officeDocument/2006/relationships/customXml" Target="../ink/ink23.xml"/><Relationship Id="rId22" Type="http://schemas.openxmlformats.org/officeDocument/2006/relationships/customXml" Target="../ink/ink27.xml"/><Relationship Id="rId27" Type="http://schemas.openxmlformats.org/officeDocument/2006/relationships/image" Target="../media/image25.png"/><Relationship Id="rId30" Type="http://schemas.openxmlformats.org/officeDocument/2006/relationships/image" Target="../media/image26.png"/><Relationship Id="rId35" Type="http://schemas.openxmlformats.org/officeDocument/2006/relationships/customXml" Target="../ink/ink34.xml"/><Relationship Id="rId8" Type="http://schemas.openxmlformats.org/officeDocument/2006/relationships/customXml" Target="../ink/ink20.xml"/><Relationship Id="rId3" Type="http://schemas.openxmlformats.org/officeDocument/2006/relationships/customXml" Target="../ink/ink18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96.xml"/><Relationship Id="rId21" Type="http://schemas.openxmlformats.org/officeDocument/2006/relationships/customXml" Target="../ink/ink47.xml"/><Relationship Id="rId42" Type="http://schemas.openxmlformats.org/officeDocument/2006/relationships/image" Target="../media/image32.png"/><Relationship Id="rId47" Type="http://schemas.openxmlformats.org/officeDocument/2006/relationships/customXml" Target="../ink/ink61.xml"/><Relationship Id="rId63" Type="http://schemas.openxmlformats.org/officeDocument/2006/relationships/customXml" Target="../ink/ink69.xml"/><Relationship Id="rId68" Type="http://schemas.openxmlformats.org/officeDocument/2006/relationships/image" Target="../media/image45.png"/><Relationship Id="rId84" Type="http://schemas.openxmlformats.org/officeDocument/2006/relationships/image" Target="../media/image53.png"/><Relationship Id="rId89" Type="http://schemas.openxmlformats.org/officeDocument/2006/relationships/customXml" Target="../ink/ink82.xml"/><Relationship Id="rId112" Type="http://schemas.openxmlformats.org/officeDocument/2006/relationships/image" Target="../media/image67.png"/><Relationship Id="rId16" Type="http://schemas.openxmlformats.org/officeDocument/2006/relationships/image" Target="../media/image201.png"/><Relationship Id="rId107" Type="http://schemas.openxmlformats.org/officeDocument/2006/relationships/customXml" Target="../ink/ink91.xml"/><Relationship Id="rId11" Type="http://schemas.openxmlformats.org/officeDocument/2006/relationships/customXml" Target="../ink/ink42.xml"/><Relationship Id="rId32" Type="http://schemas.openxmlformats.org/officeDocument/2006/relationships/image" Target="../media/image271.png"/><Relationship Id="rId37" Type="http://schemas.openxmlformats.org/officeDocument/2006/relationships/customXml" Target="../ink/ink56.xml"/><Relationship Id="rId53" Type="http://schemas.openxmlformats.org/officeDocument/2006/relationships/customXml" Target="../ink/ink64.xml"/><Relationship Id="rId58" Type="http://schemas.openxmlformats.org/officeDocument/2006/relationships/image" Target="../media/image40.png"/><Relationship Id="rId74" Type="http://schemas.openxmlformats.org/officeDocument/2006/relationships/image" Target="../media/image48.png"/><Relationship Id="rId79" Type="http://schemas.openxmlformats.org/officeDocument/2006/relationships/customXml" Target="../ink/ink77.xml"/><Relationship Id="rId102" Type="http://schemas.openxmlformats.org/officeDocument/2006/relationships/image" Target="../media/image62.png"/><Relationship Id="rId123" Type="http://schemas.openxmlformats.org/officeDocument/2006/relationships/customXml" Target="../ink/ink99.xml"/><Relationship Id="rId128" Type="http://schemas.openxmlformats.org/officeDocument/2006/relationships/image" Target="../media/image75.png"/><Relationship Id="rId5" Type="http://schemas.openxmlformats.org/officeDocument/2006/relationships/customXml" Target="../ink/ink39.xml"/><Relationship Id="rId90" Type="http://schemas.openxmlformats.org/officeDocument/2006/relationships/image" Target="../media/image56.png"/><Relationship Id="rId95" Type="http://schemas.openxmlformats.org/officeDocument/2006/relationships/customXml" Target="../ink/ink85.xml"/><Relationship Id="rId22" Type="http://schemas.openxmlformats.org/officeDocument/2006/relationships/customXml" Target="../ink/ink48.xml"/><Relationship Id="rId27" Type="http://schemas.openxmlformats.org/officeDocument/2006/relationships/customXml" Target="../ink/ink51.xml"/><Relationship Id="rId43" Type="http://schemas.openxmlformats.org/officeDocument/2006/relationships/customXml" Target="../ink/ink59.xml"/><Relationship Id="rId48" Type="http://schemas.openxmlformats.org/officeDocument/2006/relationships/image" Target="../media/image35.png"/><Relationship Id="rId64" Type="http://schemas.openxmlformats.org/officeDocument/2006/relationships/image" Target="../media/image43.png"/><Relationship Id="rId69" Type="http://schemas.openxmlformats.org/officeDocument/2006/relationships/customXml" Target="../ink/ink72.xml"/><Relationship Id="rId113" Type="http://schemas.openxmlformats.org/officeDocument/2006/relationships/customXml" Target="../ink/ink94.xml"/><Relationship Id="rId118" Type="http://schemas.openxmlformats.org/officeDocument/2006/relationships/image" Target="../media/image70.png"/><Relationship Id="rId80" Type="http://schemas.openxmlformats.org/officeDocument/2006/relationships/image" Target="../media/image51.png"/><Relationship Id="rId85" Type="http://schemas.openxmlformats.org/officeDocument/2006/relationships/customXml" Target="../ink/ink80.xml"/><Relationship Id="rId12" Type="http://schemas.openxmlformats.org/officeDocument/2006/relationships/image" Target="../media/image181.png"/><Relationship Id="rId17" Type="http://schemas.openxmlformats.org/officeDocument/2006/relationships/customXml" Target="../ink/ink45.xml"/><Relationship Id="rId33" Type="http://schemas.openxmlformats.org/officeDocument/2006/relationships/customXml" Target="../ink/ink54.xml"/><Relationship Id="rId38" Type="http://schemas.openxmlformats.org/officeDocument/2006/relationships/image" Target="../media/image301.png"/><Relationship Id="rId59" Type="http://schemas.openxmlformats.org/officeDocument/2006/relationships/customXml" Target="../ink/ink67.xml"/><Relationship Id="rId103" Type="http://schemas.openxmlformats.org/officeDocument/2006/relationships/customXml" Target="../ink/ink89.xml"/><Relationship Id="rId108" Type="http://schemas.openxmlformats.org/officeDocument/2006/relationships/image" Target="../media/image65.png"/><Relationship Id="rId124" Type="http://schemas.openxmlformats.org/officeDocument/2006/relationships/image" Target="../media/image73.png"/><Relationship Id="rId129" Type="http://schemas.openxmlformats.org/officeDocument/2006/relationships/customXml" Target="../ink/ink102.xml"/><Relationship Id="rId54" Type="http://schemas.openxmlformats.org/officeDocument/2006/relationships/image" Target="../media/image38.png"/><Relationship Id="rId70" Type="http://schemas.openxmlformats.org/officeDocument/2006/relationships/image" Target="../media/image46.png"/><Relationship Id="rId75" Type="http://schemas.openxmlformats.org/officeDocument/2006/relationships/customXml" Target="../ink/ink75.xml"/><Relationship Id="rId91" Type="http://schemas.openxmlformats.org/officeDocument/2006/relationships/customXml" Target="../ink/ink83.xml"/><Relationship Id="rId96" Type="http://schemas.openxmlformats.org/officeDocument/2006/relationships/image" Target="../media/image59.png"/><Relationship Id="rId1" Type="http://schemas.openxmlformats.org/officeDocument/2006/relationships/customXml" Target="../ink/ink37.xml"/><Relationship Id="rId6" Type="http://schemas.openxmlformats.org/officeDocument/2006/relationships/image" Target="../media/image151.png"/><Relationship Id="rId23" Type="http://schemas.openxmlformats.org/officeDocument/2006/relationships/image" Target="../media/image231.png"/><Relationship Id="rId28" Type="http://schemas.openxmlformats.org/officeDocument/2006/relationships/image" Target="../media/image251.png"/><Relationship Id="rId49" Type="http://schemas.openxmlformats.org/officeDocument/2006/relationships/customXml" Target="../ink/ink62.xml"/><Relationship Id="rId114" Type="http://schemas.openxmlformats.org/officeDocument/2006/relationships/image" Target="../media/image68.png"/><Relationship Id="rId119" Type="http://schemas.openxmlformats.org/officeDocument/2006/relationships/customXml" Target="../ink/ink97.xml"/><Relationship Id="rId44" Type="http://schemas.openxmlformats.org/officeDocument/2006/relationships/image" Target="../media/image33.png"/><Relationship Id="rId60" Type="http://schemas.openxmlformats.org/officeDocument/2006/relationships/image" Target="../media/image41.png"/><Relationship Id="rId65" Type="http://schemas.openxmlformats.org/officeDocument/2006/relationships/customXml" Target="../ink/ink70.xml"/><Relationship Id="rId81" Type="http://schemas.openxmlformats.org/officeDocument/2006/relationships/customXml" Target="../ink/ink78.xml"/><Relationship Id="rId86" Type="http://schemas.openxmlformats.org/officeDocument/2006/relationships/image" Target="../media/image54.png"/><Relationship Id="rId130" Type="http://schemas.openxmlformats.org/officeDocument/2006/relationships/image" Target="../media/image76.png"/><Relationship Id="rId13" Type="http://schemas.openxmlformats.org/officeDocument/2006/relationships/customXml" Target="../ink/ink43.xml"/><Relationship Id="rId18" Type="http://schemas.openxmlformats.org/officeDocument/2006/relationships/image" Target="../media/image211.png"/><Relationship Id="rId39" Type="http://schemas.openxmlformats.org/officeDocument/2006/relationships/customXml" Target="../ink/ink57.xml"/><Relationship Id="rId109" Type="http://schemas.openxmlformats.org/officeDocument/2006/relationships/customXml" Target="../ink/ink92.xml"/><Relationship Id="rId34" Type="http://schemas.openxmlformats.org/officeDocument/2006/relationships/image" Target="../media/image281.png"/><Relationship Id="rId50" Type="http://schemas.openxmlformats.org/officeDocument/2006/relationships/image" Target="../media/image36.png"/><Relationship Id="rId55" Type="http://schemas.openxmlformats.org/officeDocument/2006/relationships/customXml" Target="../ink/ink65.xml"/><Relationship Id="rId76" Type="http://schemas.openxmlformats.org/officeDocument/2006/relationships/image" Target="../media/image49.png"/><Relationship Id="rId97" Type="http://schemas.openxmlformats.org/officeDocument/2006/relationships/customXml" Target="../ink/ink86.xml"/><Relationship Id="rId104" Type="http://schemas.openxmlformats.org/officeDocument/2006/relationships/image" Target="../media/image63.png"/><Relationship Id="rId120" Type="http://schemas.openxmlformats.org/officeDocument/2006/relationships/image" Target="../media/image71.png"/><Relationship Id="rId125" Type="http://schemas.openxmlformats.org/officeDocument/2006/relationships/customXml" Target="../ink/ink100.xml"/><Relationship Id="rId7" Type="http://schemas.openxmlformats.org/officeDocument/2006/relationships/customXml" Target="../ink/ink40.xml"/><Relationship Id="rId71" Type="http://schemas.openxmlformats.org/officeDocument/2006/relationships/customXml" Target="../ink/ink73.xml"/><Relationship Id="rId92" Type="http://schemas.openxmlformats.org/officeDocument/2006/relationships/image" Target="../media/image57.png"/><Relationship Id="rId2" Type="http://schemas.openxmlformats.org/officeDocument/2006/relationships/image" Target="../media/image131.png"/><Relationship Id="rId29" Type="http://schemas.openxmlformats.org/officeDocument/2006/relationships/customXml" Target="../ink/ink52.xml"/><Relationship Id="rId24" Type="http://schemas.openxmlformats.org/officeDocument/2006/relationships/customXml" Target="../ink/ink49.xml"/><Relationship Id="rId40" Type="http://schemas.openxmlformats.org/officeDocument/2006/relationships/image" Target="../media/image311.png"/><Relationship Id="rId45" Type="http://schemas.openxmlformats.org/officeDocument/2006/relationships/customXml" Target="../ink/ink60.xml"/><Relationship Id="rId66" Type="http://schemas.openxmlformats.org/officeDocument/2006/relationships/image" Target="../media/image44.png"/><Relationship Id="rId87" Type="http://schemas.openxmlformats.org/officeDocument/2006/relationships/customXml" Target="../ink/ink81.xml"/><Relationship Id="rId110" Type="http://schemas.openxmlformats.org/officeDocument/2006/relationships/image" Target="../media/image66.png"/><Relationship Id="rId115" Type="http://schemas.openxmlformats.org/officeDocument/2006/relationships/customXml" Target="../ink/ink95.xml"/><Relationship Id="rId61" Type="http://schemas.openxmlformats.org/officeDocument/2006/relationships/customXml" Target="../ink/ink68.xml"/><Relationship Id="rId82" Type="http://schemas.openxmlformats.org/officeDocument/2006/relationships/image" Target="../media/image52.png"/><Relationship Id="rId19" Type="http://schemas.openxmlformats.org/officeDocument/2006/relationships/customXml" Target="../ink/ink46.xml"/><Relationship Id="rId14" Type="http://schemas.openxmlformats.org/officeDocument/2006/relationships/image" Target="../media/image191.png"/><Relationship Id="rId30" Type="http://schemas.openxmlformats.org/officeDocument/2006/relationships/image" Target="../media/image261.png"/><Relationship Id="rId35" Type="http://schemas.openxmlformats.org/officeDocument/2006/relationships/customXml" Target="../ink/ink55.xml"/><Relationship Id="rId56" Type="http://schemas.openxmlformats.org/officeDocument/2006/relationships/image" Target="../media/image39.png"/><Relationship Id="rId77" Type="http://schemas.openxmlformats.org/officeDocument/2006/relationships/customXml" Target="../ink/ink76.xml"/><Relationship Id="rId100" Type="http://schemas.openxmlformats.org/officeDocument/2006/relationships/image" Target="../media/image61.png"/><Relationship Id="rId105" Type="http://schemas.openxmlformats.org/officeDocument/2006/relationships/customXml" Target="../ink/ink90.xml"/><Relationship Id="rId126" Type="http://schemas.openxmlformats.org/officeDocument/2006/relationships/image" Target="../media/image74.png"/><Relationship Id="rId8" Type="http://schemas.openxmlformats.org/officeDocument/2006/relationships/image" Target="../media/image161.png"/><Relationship Id="rId51" Type="http://schemas.openxmlformats.org/officeDocument/2006/relationships/customXml" Target="../ink/ink63.xml"/><Relationship Id="rId72" Type="http://schemas.openxmlformats.org/officeDocument/2006/relationships/image" Target="../media/image47.png"/><Relationship Id="rId93" Type="http://schemas.openxmlformats.org/officeDocument/2006/relationships/customXml" Target="../ink/ink84.xml"/><Relationship Id="rId98" Type="http://schemas.openxmlformats.org/officeDocument/2006/relationships/image" Target="../media/image60.png"/><Relationship Id="rId121" Type="http://schemas.openxmlformats.org/officeDocument/2006/relationships/customXml" Target="../ink/ink98.xml"/><Relationship Id="rId3" Type="http://schemas.openxmlformats.org/officeDocument/2006/relationships/customXml" Target="../ink/ink38.xml"/><Relationship Id="rId25" Type="http://schemas.openxmlformats.org/officeDocument/2006/relationships/image" Target="../media/image241.png"/><Relationship Id="rId46" Type="http://schemas.openxmlformats.org/officeDocument/2006/relationships/image" Target="../media/image34.png"/><Relationship Id="rId67" Type="http://schemas.openxmlformats.org/officeDocument/2006/relationships/customXml" Target="../ink/ink71.xml"/><Relationship Id="rId116" Type="http://schemas.openxmlformats.org/officeDocument/2006/relationships/image" Target="../media/image69.png"/><Relationship Id="rId20" Type="http://schemas.openxmlformats.org/officeDocument/2006/relationships/image" Target="../media/image221.png"/><Relationship Id="rId41" Type="http://schemas.openxmlformats.org/officeDocument/2006/relationships/customXml" Target="../ink/ink58.xml"/><Relationship Id="rId62" Type="http://schemas.openxmlformats.org/officeDocument/2006/relationships/image" Target="../media/image42.png"/><Relationship Id="rId83" Type="http://schemas.openxmlformats.org/officeDocument/2006/relationships/customXml" Target="../ink/ink79.xml"/><Relationship Id="rId88" Type="http://schemas.openxmlformats.org/officeDocument/2006/relationships/image" Target="../media/image55.png"/><Relationship Id="rId111" Type="http://schemas.openxmlformats.org/officeDocument/2006/relationships/customXml" Target="../ink/ink93.xml"/><Relationship Id="rId15" Type="http://schemas.openxmlformats.org/officeDocument/2006/relationships/customXml" Target="../ink/ink44.xml"/><Relationship Id="rId36" Type="http://schemas.openxmlformats.org/officeDocument/2006/relationships/image" Target="../media/image291.png"/><Relationship Id="rId57" Type="http://schemas.openxmlformats.org/officeDocument/2006/relationships/customXml" Target="../ink/ink66.xml"/><Relationship Id="rId106" Type="http://schemas.openxmlformats.org/officeDocument/2006/relationships/image" Target="../media/image64.png"/><Relationship Id="rId127" Type="http://schemas.openxmlformats.org/officeDocument/2006/relationships/customXml" Target="../ink/ink101.xml"/><Relationship Id="rId10" Type="http://schemas.openxmlformats.org/officeDocument/2006/relationships/image" Target="../media/image171.png"/><Relationship Id="rId31" Type="http://schemas.openxmlformats.org/officeDocument/2006/relationships/customXml" Target="../ink/ink53.xml"/><Relationship Id="rId52" Type="http://schemas.openxmlformats.org/officeDocument/2006/relationships/image" Target="../media/image37.png"/><Relationship Id="rId73" Type="http://schemas.openxmlformats.org/officeDocument/2006/relationships/customXml" Target="../ink/ink74.xml"/><Relationship Id="rId78" Type="http://schemas.openxmlformats.org/officeDocument/2006/relationships/image" Target="../media/image50.png"/><Relationship Id="rId94" Type="http://schemas.openxmlformats.org/officeDocument/2006/relationships/image" Target="../media/image58.png"/><Relationship Id="rId99" Type="http://schemas.openxmlformats.org/officeDocument/2006/relationships/customXml" Target="../ink/ink87.xml"/><Relationship Id="rId101" Type="http://schemas.openxmlformats.org/officeDocument/2006/relationships/customXml" Target="../ink/ink88.xml"/><Relationship Id="rId122" Type="http://schemas.openxmlformats.org/officeDocument/2006/relationships/image" Target="../media/image72.png"/><Relationship Id="rId4" Type="http://schemas.openxmlformats.org/officeDocument/2006/relationships/image" Target="../media/image141.png"/><Relationship Id="rId9" Type="http://schemas.openxmlformats.org/officeDocument/2006/relationships/customXml" Target="../ink/ink41.xml"/><Relationship Id="rId26" Type="http://schemas.openxmlformats.org/officeDocument/2006/relationships/customXml" Target="../ink/ink50.xml"/></Relationships>
</file>

<file path=xl/drawings/_rels/drawing9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61.xml"/><Relationship Id="rId21" Type="http://schemas.openxmlformats.org/officeDocument/2006/relationships/customXml" Target="../ink/ink113.xml"/><Relationship Id="rId42" Type="http://schemas.openxmlformats.org/officeDocument/2006/relationships/image" Target="../media/image310.png"/><Relationship Id="rId63" Type="http://schemas.openxmlformats.org/officeDocument/2006/relationships/customXml" Target="../ink/ink134.xml"/><Relationship Id="rId84" Type="http://schemas.openxmlformats.org/officeDocument/2006/relationships/image" Target="../media/image510.png"/><Relationship Id="rId138" Type="http://schemas.openxmlformats.org/officeDocument/2006/relationships/customXml" Target="../ink/ink172.xml"/><Relationship Id="rId107" Type="http://schemas.openxmlformats.org/officeDocument/2006/relationships/customXml" Target="../ink/ink156.xml"/><Relationship Id="rId11" Type="http://schemas.openxmlformats.org/officeDocument/2006/relationships/customXml" Target="../ink/ink108.xml"/><Relationship Id="rId32" Type="http://schemas.openxmlformats.org/officeDocument/2006/relationships/image" Target="../media/image260.png"/><Relationship Id="rId53" Type="http://schemas.openxmlformats.org/officeDocument/2006/relationships/customXml" Target="../ink/ink129.xml"/><Relationship Id="rId74" Type="http://schemas.openxmlformats.org/officeDocument/2006/relationships/image" Target="../media/image460.png"/><Relationship Id="rId128" Type="http://schemas.openxmlformats.org/officeDocument/2006/relationships/customXml" Target="../ink/ink167.xml"/><Relationship Id="rId149" Type="http://schemas.openxmlformats.org/officeDocument/2006/relationships/image" Target="../media/image83.png"/><Relationship Id="rId5" Type="http://schemas.openxmlformats.org/officeDocument/2006/relationships/customXml" Target="../ink/ink105.xml"/><Relationship Id="rId95" Type="http://schemas.openxmlformats.org/officeDocument/2006/relationships/customXml" Target="../ink/ink150.xml"/><Relationship Id="rId22" Type="http://schemas.openxmlformats.org/officeDocument/2006/relationships/image" Target="../media/image210.png"/><Relationship Id="rId27" Type="http://schemas.openxmlformats.org/officeDocument/2006/relationships/customXml" Target="../ink/ink116.xml"/><Relationship Id="rId43" Type="http://schemas.openxmlformats.org/officeDocument/2006/relationships/customXml" Target="../ink/ink124.xml"/><Relationship Id="rId48" Type="http://schemas.openxmlformats.org/officeDocument/2006/relationships/image" Target="../media/image340.png"/><Relationship Id="rId64" Type="http://schemas.openxmlformats.org/officeDocument/2006/relationships/image" Target="../media/image420.png"/><Relationship Id="rId69" Type="http://schemas.openxmlformats.org/officeDocument/2006/relationships/customXml" Target="../ink/ink137.xml"/><Relationship Id="rId113" Type="http://schemas.openxmlformats.org/officeDocument/2006/relationships/customXml" Target="../ink/ink159.xml"/><Relationship Id="rId118" Type="http://schemas.openxmlformats.org/officeDocument/2006/relationships/image" Target="../media/image680.png"/><Relationship Id="rId134" Type="http://schemas.openxmlformats.org/officeDocument/2006/relationships/customXml" Target="../ink/ink170.xml"/><Relationship Id="rId139" Type="http://schemas.openxmlformats.org/officeDocument/2006/relationships/image" Target="../media/image78.png"/><Relationship Id="rId80" Type="http://schemas.openxmlformats.org/officeDocument/2006/relationships/image" Target="../media/image490.png"/><Relationship Id="rId85" Type="http://schemas.openxmlformats.org/officeDocument/2006/relationships/customXml" Target="../ink/ink145.xml"/><Relationship Id="rId150" Type="http://schemas.openxmlformats.org/officeDocument/2006/relationships/customXml" Target="../ink/ink178.xml"/><Relationship Id="rId12" Type="http://schemas.openxmlformats.org/officeDocument/2006/relationships/image" Target="../media/image160.png"/><Relationship Id="rId17" Type="http://schemas.openxmlformats.org/officeDocument/2006/relationships/customXml" Target="../ink/ink111.xml"/><Relationship Id="rId33" Type="http://schemas.openxmlformats.org/officeDocument/2006/relationships/customXml" Target="../ink/ink119.xml"/><Relationship Id="rId38" Type="http://schemas.openxmlformats.org/officeDocument/2006/relationships/image" Target="../media/image290.png"/><Relationship Id="rId59" Type="http://schemas.openxmlformats.org/officeDocument/2006/relationships/customXml" Target="../ink/ink132.xml"/><Relationship Id="rId103" Type="http://schemas.openxmlformats.org/officeDocument/2006/relationships/customXml" Target="../ink/ink154.xml"/><Relationship Id="rId108" Type="http://schemas.openxmlformats.org/officeDocument/2006/relationships/image" Target="../media/image630.png"/><Relationship Id="rId124" Type="http://schemas.openxmlformats.org/officeDocument/2006/relationships/image" Target="../media/image710.png"/><Relationship Id="rId129" Type="http://schemas.openxmlformats.org/officeDocument/2006/relationships/image" Target="../media/image730.png"/><Relationship Id="rId54" Type="http://schemas.openxmlformats.org/officeDocument/2006/relationships/image" Target="../media/image370.png"/><Relationship Id="rId70" Type="http://schemas.openxmlformats.org/officeDocument/2006/relationships/image" Target="../media/image1.png"/><Relationship Id="rId75" Type="http://schemas.openxmlformats.org/officeDocument/2006/relationships/customXml" Target="../ink/ink140.xml"/><Relationship Id="rId91" Type="http://schemas.openxmlformats.org/officeDocument/2006/relationships/customXml" Target="../ink/ink148.xml"/><Relationship Id="rId96" Type="http://schemas.openxmlformats.org/officeDocument/2006/relationships/image" Target="../media/image570.png"/><Relationship Id="rId140" Type="http://schemas.openxmlformats.org/officeDocument/2006/relationships/customXml" Target="../ink/ink173.xml"/><Relationship Id="rId145" Type="http://schemas.openxmlformats.org/officeDocument/2006/relationships/image" Target="../media/image81.png"/><Relationship Id="rId1" Type="http://schemas.openxmlformats.org/officeDocument/2006/relationships/customXml" Target="../ink/ink103.xml"/><Relationship Id="rId6" Type="http://schemas.openxmlformats.org/officeDocument/2006/relationships/image" Target="../media/image130.png"/><Relationship Id="rId23" Type="http://schemas.openxmlformats.org/officeDocument/2006/relationships/customXml" Target="../ink/ink114.xml"/><Relationship Id="rId28" Type="http://schemas.openxmlformats.org/officeDocument/2006/relationships/image" Target="../media/image240.png"/><Relationship Id="rId49" Type="http://schemas.openxmlformats.org/officeDocument/2006/relationships/customXml" Target="../ink/ink127.xml"/><Relationship Id="rId114" Type="http://schemas.openxmlformats.org/officeDocument/2006/relationships/image" Target="../media/image660.png"/><Relationship Id="rId119" Type="http://schemas.openxmlformats.org/officeDocument/2006/relationships/customXml" Target="../ink/ink162.xml"/><Relationship Id="rId44" Type="http://schemas.openxmlformats.org/officeDocument/2006/relationships/image" Target="../media/image320.png"/><Relationship Id="rId60" Type="http://schemas.openxmlformats.org/officeDocument/2006/relationships/image" Target="../media/image400.png"/><Relationship Id="rId65" Type="http://schemas.openxmlformats.org/officeDocument/2006/relationships/customXml" Target="../ink/ink135.xml"/><Relationship Id="rId81" Type="http://schemas.openxmlformats.org/officeDocument/2006/relationships/customXml" Target="../ink/ink143.xml"/><Relationship Id="rId86" Type="http://schemas.openxmlformats.org/officeDocument/2006/relationships/image" Target="../media/image520.png"/><Relationship Id="rId130" Type="http://schemas.openxmlformats.org/officeDocument/2006/relationships/customXml" Target="../ink/ink168.xml"/><Relationship Id="rId135" Type="http://schemas.openxmlformats.org/officeDocument/2006/relationships/image" Target="../media/image760.png"/><Relationship Id="rId151" Type="http://schemas.openxmlformats.org/officeDocument/2006/relationships/image" Target="../media/image84.png"/><Relationship Id="rId13" Type="http://schemas.openxmlformats.org/officeDocument/2006/relationships/customXml" Target="../ink/ink109.xml"/><Relationship Id="rId18" Type="http://schemas.openxmlformats.org/officeDocument/2006/relationships/image" Target="../media/image190.png"/><Relationship Id="rId39" Type="http://schemas.openxmlformats.org/officeDocument/2006/relationships/customXml" Target="../ink/ink122.xml"/><Relationship Id="rId109" Type="http://schemas.openxmlformats.org/officeDocument/2006/relationships/customXml" Target="../ink/ink157.xml"/><Relationship Id="rId34" Type="http://schemas.openxmlformats.org/officeDocument/2006/relationships/image" Target="../media/image270.png"/><Relationship Id="rId50" Type="http://schemas.openxmlformats.org/officeDocument/2006/relationships/image" Target="../media/image350.png"/><Relationship Id="rId55" Type="http://schemas.openxmlformats.org/officeDocument/2006/relationships/customXml" Target="../ink/ink130.xml"/><Relationship Id="rId76" Type="http://schemas.openxmlformats.org/officeDocument/2006/relationships/image" Target="../media/image470.png"/><Relationship Id="rId97" Type="http://schemas.openxmlformats.org/officeDocument/2006/relationships/customXml" Target="../ink/ink151.xml"/><Relationship Id="rId104" Type="http://schemas.openxmlformats.org/officeDocument/2006/relationships/image" Target="../media/image610.png"/><Relationship Id="rId120" Type="http://schemas.openxmlformats.org/officeDocument/2006/relationships/image" Target="../media/image690.png"/><Relationship Id="rId125" Type="http://schemas.openxmlformats.org/officeDocument/2006/relationships/customXml" Target="../ink/ink165.xml"/><Relationship Id="rId141" Type="http://schemas.openxmlformats.org/officeDocument/2006/relationships/image" Target="../media/image79.png"/><Relationship Id="rId146" Type="http://schemas.openxmlformats.org/officeDocument/2006/relationships/customXml" Target="../ink/ink176.xml"/><Relationship Id="rId7" Type="http://schemas.openxmlformats.org/officeDocument/2006/relationships/customXml" Target="../ink/ink106.xml"/><Relationship Id="rId71" Type="http://schemas.openxmlformats.org/officeDocument/2006/relationships/customXml" Target="../ink/ink138.xml"/><Relationship Id="rId92" Type="http://schemas.openxmlformats.org/officeDocument/2006/relationships/image" Target="../media/image550.png"/><Relationship Id="rId2" Type="http://schemas.openxmlformats.org/officeDocument/2006/relationships/image" Target="../media/image110.png"/><Relationship Id="rId29" Type="http://schemas.openxmlformats.org/officeDocument/2006/relationships/customXml" Target="../ink/ink117.xml"/><Relationship Id="rId24" Type="http://schemas.openxmlformats.org/officeDocument/2006/relationships/image" Target="../media/image220.png"/><Relationship Id="rId40" Type="http://schemas.openxmlformats.org/officeDocument/2006/relationships/image" Target="../media/image300.png"/><Relationship Id="rId45" Type="http://schemas.openxmlformats.org/officeDocument/2006/relationships/customXml" Target="../ink/ink125.xml"/><Relationship Id="rId66" Type="http://schemas.openxmlformats.org/officeDocument/2006/relationships/image" Target="../media/image430.png"/><Relationship Id="rId87" Type="http://schemas.openxmlformats.org/officeDocument/2006/relationships/customXml" Target="../ink/ink146.xml"/><Relationship Id="rId110" Type="http://schemas.openxmlformats.org/officeDocument/2006/relationships/image" Target="../media/image640.png"/><Relationship Id="rId115" Type="http://schemas.openxmlformats.org/officeDocument/2006/relationships/customXml" Target="../ink/ink160.xml"/><Relationship Id="rId131" Type="http://schemas.openxmlformats.org/officeDocument/2006/relationships/image" Target="../media/image740.png"/><Relationship Id="rId136" Type="http://schemas.openxmlformats.org/officeDocument/2006/relationships/customXml" Target="../ink/ink171.xml"/><Relationship Id="rId61" Type="http://schemas.openxmlformats.org/officeDocument/2006/relationships/customXml" Target="../ink/ink133.xml"/><Relationship Id="rId82" Type="http://schemas.openxmlformats.org/officeDocument/2006/relationships/image" Target="../media/image500.png"/><Relationship Id="rId19" Type="http://schemas.openxmlformats.org/officeDocument/2006/relationships/customXml" Target="../ink/ink112.xml"/><Relationship Id="rId14" Type="http://schemas.openxmlformats.org/officeDocument/2006/relationships/image" Target="../media/image170.png"/><Relationship Id="rId30" Type="http://schemas.openxmlformats.org/officeDocument/2006/relationships/image" Target="../media/image250.png"/><Relationship Id="rId35" Type="http://schemas.openxmlformats.org/officeDocument/2006/relationships/customXml" Target="../ink/ink120.xml"/><Relationship Id="rId56" Type="http://schemas.openxmlformats.org/officeDocument/2006/relationships/image" Target="../media/image380.png"/><Relationship Id="rId77" Type="http://schemas.openxmlformats.org/officeDocument/2006/relationships/customXml" Target="../ink/ink141.xml"/><Relationship Id="rId100" Type="http://schemas.openxmlformats.org/officeDocument/2006/relationships/image" Target="../media/image590.png"/><Relationship Id="rId105" Type="http://schemas.openxmlformats.org/officeDocument/2006/relationships/customXml" Target="../ink/ink155.xml"/><Relationship Id="rId126" Type="http://schemas.openxmlformats.org/officeDocument/2006/relationships/customXml" Target="../ink/ink166.xml"/><Relationship Id="rId147" Type="http://schemas.openxmlformats.org/officeDocument/2006/relationships/image" Target="../media/image82.png"/><Relationship Id="rId8" Type="http://schemas.openxmlformats.org/officeDocument/2006/relationships/image" Target="../media/image140.png"/><Relationship Id="rId51" Type="http://schemas.openxmlformats.org/officeDocument/2006/relationships/customXml" Target="../ink/ink128.xml"/><Relationship Id="rId72" Type="http://schemas.openxmlformats.org/officeDocument/2006/relationships/image" Target="../media/image450.png"/><Relationship Id="rId93" Type="http://schemas.openxmlformats.org/officeDocument/2006/relationships/customXml" Target="../ink/ink149.xml"/><Relationship Id="rId98" Type="http://schemas.openxmlformats.org/officeDocument/2006/relationships/image" Target="../media/image580.png"/><Relationship Id="rId121" Type="http://schemas.openxmlformats.org/officeDocument/2006/relationships/customXml" Target="../ink/ink163.xml"/><Relationship Id="rId142" Type="http://schemas.openxmlformats.org/officeDocument/2006/relationships/customXml" Target="../ink/ink174.xml"/><Relationship Id="rId3" Type="http://schemas.openxmlformats.org/officeDocument/2006/relationships/customXml" Target="../ink/ink104.xml"/><Relationship Id="rId25" Type="http://schemas.openxmlformats.org/officeDocument/2006/relationships/customXml" Target="../ink/ink115.xml"/><Relationship Id="rId46" Type="http://schemas.openxmlformats.org/officeDocument/2006/relationships/image" Target="../media/image330.png"/><Relationship Id="rId67" Type="http://schemas.openxmlformats.org/officeDocument/2006/relationships/customXml" Target="../ink/ink136.xml"/><Relationship Id="rId116" Type="http://schemas.openxmlformats.org/officeDocument/2006/relationships/image" Target="../media/image670.png"/><Relationship Id="rId137" Type="http://schemas.openxmlformats.org/officeDocument/2006/relationships/image" Target="../media/image77.png"/><Relationship Id="rId20" Type="http://schemas.openxmlformats.org/officeDocument/2006/relationships/image" Target="../media/image200.png"/><Relationship Id="rId41" Type="http://schemas.openxmlformats.org/officeDocument/2006/relationships/customXml" Target="../ink/ink123.xml"/><Relationship Id="rId62" Type="http://schemas.openxmlformats.org/officeDocument/2006/relationships/image" Target="../media/image410.png"/><Relationship Id="rId83" Type="http://schemas.openxmlformats.org/officeDocument/2006/relationships/customXml" Target="../ink/ink144.xml"/><Relationship Id="rId88" Type="http://schemas.openxmlformats.org/officeDocument/2006/relationships/image" Target="../media/image530.png"/><Relationship Id="rId111" Type="http://schemas.openxmlformats.org/officeDocument/2006/relationships/customXml" Target="../ink/ink158.xml"/><Relationship Id="rId132" Type="http://schemas.openxmlformats.org/officeDocument/2006/relationships/customXml" Target="../ink/ink169.xml"/><Relationship Id="rId15" Type="http://schemas.openxmlformats.org/officeDocument/2006/relationships/customXml" Target="../ink/ink110.xml"/><Relationship Id="rId36" Type="http://schemas.openxmlformats.org/officeDocument/2006/relationships/image" Target="../media/image280.png"/><Relationship Id="rId57" Type="http://schemas.openxmlformats.org/officeDocument/2006/relationships/customXml" Target="../ink/ink131.xml"/><Relationship Id="rId106" Type="http://schemas.openxmlformats.org/officeDocument/2006/relationships/image" Target="../media/image620.png"/><Relationship Id="rId127" Type="http://schemas.openxmlformats.org/officeDocument/2006/relationships/image" Target="../media/image720.png"/><Relationship Id="rId10" Type="http://schemas.openxmlformats.org/officeDocument/2006/relationships/image" Target="../media/image150.png"/><Relationship Id="rId31" Type="http://schemas.openxmlformats.org/officeDocument/2006/relationships/customXml" Target="../ink/ink118.xml"/><Relationship Id="rId52" Type="http://schemas.openxmlformats.org/officeDocument/2006/relationships/image" Target="../media/image360.png"/><Relationship Id="rId73" Type="http://schemas.openxmlformats.org/officeDocument/2006/relationships/customXml" Target="../ink/ink139.xml"/><Relationship Id="rId78" Type="http://schemas.openxmlformats.org/officeDocument/2006/relationships/image" Target="../media/image480.png"/><Relationship Id="rId94" Type="http://schemas.openxmlformats.org/officeDocument/2006/relationships/image" Target="../media/image560.png"/><Relationship Id="rId99" Type="http://schemas.openxmlformats.org/officeDocument/2006/relationships/customXml" Target="../ink/ink152.xml"/><Relationship Id="rId101" Type="http://schemas.openxmlformats.org/officeDocument/2006/relationships/customXml" Target="../ink/ink153.xml"/><Relationship Id="rId122" Type="http://schemas.openxmlformats.org/officeDocument/2006/relationships/image" Target="../media/image700.png"/><Relationship Id="rId143" Type="http://schemas.openxmlformats.org/officeDocument/2006/relationships/image" Target="../media/image80.png"/><Relationship Id="rId148" Type="http://schemas.openxmlformats.org/officeDocument/2006/relationships/customXml" Target="../ink/ink177.xml"/><Relationship Id="rId4" Type="http://schemas.openxmlformats.org/officeDocument/2006/relationships/image" Target="../media/image120.png"/><Relationship Id="rId9" Type="http://schemas.openxmlformats.org/officeDocument/2006/relationships/customXml" Target="../ink/ink107.xml"/><Relationship Id="rId26" Type="http://schemas.openxmlformats.org/officeDocument/2006/relationships/image" Target="../media/image230.png"/><Relationship Id="rId47" Type="http://schemas.openxmlformats.org/officeDocument/2006/relationships/customXml" Target="../ink/ink126.xml"/><Relationship Id="rId68" Type="http://schemas.openxmlformats.org/officeDocument/2006/relationships/image" Target="../media/image440.png"/><Relationship Id="rId89" Type="http://schemas.openxmlformats.org/officeDocument/2006/relationships/customXml" Target="../ink/ink147.xml"/><Relationship Id="rId112" Type="http://schemas.openxmlformats.org/officeDocument/2006/relationships/image" Target="../media/image650.png"/><Relationship Id="rId133" Type="http://schemas.openxmlformats.org/officeDocument/2006/relationships/image" Target="../media/image750.png"/><Relationship Id="rId16" Type="http://schemas.openxmlformats.org/officeDocument/2006/relationships/image" Target="../media/image180.png"/><Relationship Id="rId37" Type="http://schemas.openxmlformats.org/officeDocument/2006/relationships/customXml" Target="../ink/ink121.xml"/><Relationship Id="rId58" Type="http://schemas.openxmlformats.org/officeDocument/2006/relationships/image" Target="../media/image390.png"/><Relationship Id="rId79" Type="http://schemas.openxmlformats.org/officeDocument/2006/relationships/customXml" Target="../ink/ink142.xml"/><Relationship Id="rId102" Type="http://schemas.openxmlformats.org/officeDocument/2006/relationships/image" Target="../media/image600.png"/><Relationship Id="rId123" Type="http://schemas.openxmlformats.org/officeDocument/2006/relationships/customXml" Target="../ink/ink164.xml"/><Relationship Id="rId144" Type="http://schemas.openxmlformats.org/officeDocument/2006/relationships/customXml" Target="../ink/ink175.xml"/><Relationship Id="rId90" Type="http://schemas.openxmlformats.org/officeDocument/2006/relationships/image" Target="../media/image5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19</xdr:row>
      <xdr:rowOff>180160</xdr:rowOff>
    </xdr:from>
    <xdr:to>
      <xdr:col>10</xdr:col>
      <xdr:colOff>360</xdr:colOff>
      <xdr:row>19</xdr:row>
      <xdr:rowOff>180520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C033F500-5A9A-20A8-2239-0C813D2C5963}"/>
                </a:ext>
              </a:extLst>
            </xdr14:cNvPr>
            <xdr14:cNvContentPartPr/>
          </xdr14:nvContentPartPr>
          <xdr14:nvPr macro=""/>
          <xdr14:xfrm>
            <a:off x="10166760" y="3825060"/>
            <a:ext cx="360" cy="360"/>
          </xdr14:xfrm>
        </xdr:contentPart>
      </mc:Choice>
      <mc:Fallback xmlns="">
        <xdr:pic>
          <xdr:nvPicPr>
            <xdr:cNvPr id="32" name="Ink 31">
              <a:extLst>
                <a:ext uri="{FF2B5EF4-FFF2-40B4-BE49-F238E27FC236}">
                  <a16:creationId xmlns:a16="http://schemas.microsoft.com/office/drawing/2014/main" id="{C033F500-5A9A-20A8-2239-0C813D2C596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162440" y="3820740"/>
              <a:ext cx="90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0</xdr:colOff>
      <xdr:row>21</xdr:row>
      <xdr:rowOff>101440</xdr:rowOff>
    </xdr:from>
    <xdr:to>
      <xdr:col>10</xdr:col>
      <xdr:colOff>32040</xdr:colOff>
      <xdr:row>21</xdr:row>
      <xdr:rowOff>101800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EA67CB5-2A7B-A646-B7C2-F746F2B396C8}"/>
                </a:ext>
              </a:extLst>
            </xdr14:cNvPr>
            <xdr14:cNvContentPartPr/>
          </xdr14:nvContentPartPr>
          <xdr14:nvPr macro=""/>
          <xdr14:xfrm>
            <a:off x="13163590" y="4152740"/>
            <a:ext cx="32040" cy="360"/>
          </xdr14:xfrm>
        </xdr:contentPart>
      </mc:Choice>
      <mc:Fallback xmlns="">
        <xdr:pic>
          <xdr:nvPicPr>
            <xdr:cNvPr id="58" name="Ink 57">
              <a:extLst>
                <a:ext uri="{FF2B5EF4-FFF2-40B4-BE49-F238E27FC236}">
                  <a16:creationId xmlns:a16="http://schemas.microsoft.com/office/drawing/2014/main" id="{FEA67CB5-2A7B-A646-B7C2-F746F2B396C8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13159270" y="4148420"/>
              <a:ext cx="4068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362030</xdr:colOff>
      <xdr:row>24</xdr:row>
      <xdr:rowOff>90890</xdr:rowOff>
    </xdr:from>
    <xdr:to>
      <xdr:col>15</xdr:col>
      <xdr:colOff>174270</xdr:colOff>
      <xdr:row>26</xdr:row>
      <xdr:rowOff>119310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03AE7AD9-EBDB-934D-4570-520E56CBD3FC}"/>
                </a:ext>
              </a:extLst>
            </xdr14:cNvPr>
            <xdr14:cNvContentPartPr/>
          </xdr14:nvContentPartPr>
          <xdr14:nvPr macro=""/>
          <xdr14:xfrm>
            <a:off x="13100130" y="4694640"/>
            <a:ext cx="3495240" cy="396720"/>
          </xdr14:xfrm>
        </xdr:contentPart>
      </mc:Choice>
      <mc:Fallback xmlns="">
        <xdr:pic>
          <xdr:nvPicPr>
            <xdr:cNvPr id="343" name="Ink 342">
              <a:extLst>
                <a:ext uri="{FF2B5EF4-FFF2-40B4-BE49-F238E27FC236}">
                  <a16:creationId xmlns:a16="http://schemas.microsoft.com/office/drawing/2014/main" id="{03AE7AD9-EBDB-934D-4570-520E56CBD3FC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13082490" y="4659000"/>
              <a:ext cx="3530880" cy="468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737790</xdr:colOff>
      <xdr:row>25</xdr:row>
      <xdr:rowOff>91540</xdr:rowOff>
    </xdr:from>
    <xdr:to>
      <xdr:col>19</xdr:col>
      <xdr:colOff>585730</xdr:colOff>
      <xdr:row>41</xdr:row>
      <xdr:rowOff>84900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592F703F-1232-8218-3F0D-5F48E7ECD7B7}"/>
                </a:ext>
              </a:extLst>
            </xdr14:cNvPr>
            <xdr14:cNvContentPartPr/>
          </xdr14:nvContentPartPr>
          <xdr14:nvPr macro=""/>
          <xdr14:xfrm>
            <a:off x="9449990" y="4879440"/>
            <a:ext cx="11112840" cy="2939760"/>
          </xdr14:xfrm>
        </xdr:contentPart>
      </mc:Choice>
      <mc:Fallback xmlns="">
        <xdr:pic>
          <xdr:nvPicPr>
            <xdr:cNvPr id="434" name="Ink 433">
              <a:extLst>
                <a:ext uri="{FF2B5EF4-FFF2-40B4-BE49-F238E27FC236}">
                  <a16:creationId xmlns:a16="http://schemas.microsoft.com/office/drawing/2014/main" id="{592F703F-1232-8218-3F0D-5F48E7ECD7B7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9431990" y="4843800"/>
              <a:ext cx="11148480" cy="30114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155574</xdr:colOff>
      <xdr:row>53</xdr:row>
      <xdr:rowOff>12700</xdr:rowOff>
    </xdr:from>
    <xdr:to>
      <xdr:col>3</xdr:col>
      <xdr:colOff>1384299</xdr:colOff>
      <xdr:row>71</xdr:row>
      <xdr:rowOff>101600</xdr:rowOff>
    </xdr:to>
    <xdr:graphicFrame macro="">
      <xdr:nvGraphicFramePr>
        <xdr:cNvPr id="436" name="Chart 435">
          <a:extLst>
            <a:ext uri="{FF2B5EF4-FFF2-40B4-BE49-F238E27FC236}">
              <a16:creationId xmlns:a16="http://schemas.microsoft.com/office/drawing/2014/main" id="{5E5F8E4F-3CEC-AAEF-9D06-0B6B9AE9DE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263524</xdr:colOff>
      <xdr:row>54</xdr:row>
      <xdr:rowOff>165100</xdr:rowOff>
    </xdr:from>
    <xdr:to>
      <xdr:col>11</xdr:col>
      <xdr:colOff>349249</xdr:colOff>
      <xdr:row>70</xdr:row>
      <xdr:rowOff>133350</xdr:rowOff>
    </xdr:to>
    <xdr:graphicFrame macro="">
      <xdr:nvGraphicFramePr>
        <xdr:cNvPr id="437" name="Chart 436">
          <a:extLst>
            <a:ext uri="{FF2B5EF4-FFF2-40B4-BE49-F238E27FC236}">
              <a16:creationId xmlns:a16="http://schemas.microsoft.com/office/drawing/2014/main" id="{143EBBA9-DD54-30AE-E5FF-86E731130A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155574</xdr:colOff>
      <xdr:row>0</xdr:row>
      <xdr:rowOff>25400</xdr:rowOff>
    </xdr:from>
    <xdr:to>
      <xdr:col>12</xdr:col>
      <xdr:colOff>1003299</xdr:colOff>
      <xdr:row>16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4813C7-99E4-7365-AF1D-C80C29FCCF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111140</xdr:colOff>
      <xdr:row>21</xdr:row>
      <xdr:rowOff>32970</xdr:rowOff>
    </xdr:from>
    <xdr:to>
      <xdr:col>12</xdr:col>
      <xdr:colOff>1566470</xdr:colOff>
      <xdr:row>26</xdr:row>
      <xdr:rowOff>79530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37668B51-9B68-CBEF-EC3C-60055E81723A}"/>
                </a:ext>
              </a:extLst>
            </xdr14:cNvPr>
            <xdr14:cNvContentPartPr/>
          </xdr14:nvContentPartPr>
          <xdr14:nvPr macro=""/>
          <xdr14:xfrm>
            <a:off x="10760090" y="4166820"/>
            <a:ext cx="5017680" cy="1037160"/>
          </xdr14:xfrm>
        </xdr:contentPart>
      </mc:Choice>
      <mc:Fallback xmlns="">
        <xdr:pic>
          <xdr:nvPicPr>
            <xdr:cNvPr id="30" name="Ink 29">
              <a:extLst>
                <a:ext uri="{FF2B5EF4-FFF2-40B4-BE49-F238E27FC236}">
                  <a16:creationId xmlns:a16="http://schemas.microsoft.com/office/drawing/2014/main" id="{37668B51-9B68-CBEF-EC3C-60055E81723A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0742091" y="4131180"/>
              <a:ext cx="5053317" cy="1108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287200</xdr:colOff>
      <xdr:row>28</xdr:row>
      <xdr:rowOff>52400</xdr:rowOff>
    </xdr:from>
    <xdr:to>
      <xdr:col>10</xdr:col>
      <xdr:colOff>469090</xdr:colOff>
      <xdr:row>30</xdr:row>
      <xdr:rowOff>123100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0ED0483F-E20B-163E-C977-4922317B0C21}"/>
                </a:ext>
              </a:extLst>
            </xdr14:cNvPr>
            <xdr14:cNvContentPartPr/>
          </xdr14:nvContentPartPr>
          <xdr14:nvPr macro=""/>
          <xdr14:xfrm>
            <a:off x="9653450" y="5570550"/>
            <a:ext cx="2753640" cy="464400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ED0483F-E20B-163E-C977-4922317B0C2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9635810" y="5534910"/>
              <a:ext cx="2789280" cy="536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566290</xdr:colOff>
      <xdr:row>28</xdr:row>
      <xdr:rowOff>188480</xdr:rowOff>
    </xdr:from>
    <xdr:to>
      <xdr:col>12</xdr:col>
      <xdr:colOff>129710</xdr:colOff>
      <xdr:row>30</xdr:row>
      <xdr:rowOff>141820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4447E1E6-AB08-6F6B-8254-66D41AE8ADE8}"/>
                </a:ext>
              </a:extLst>
            </xdr14:cNvPr>
            <xdr14:cNvContentPartPr/>
          </xdr14:nvContentPartPr>
          <xdr14:nvPr macro=""/>
          <xdr14:xfrm>
            <a:off x="12504290" y="5706630"/>
            <a:ext cx="1836720" cy="347040"/>
          </xdr14:xfrm>
        </xdr:contentPart>
      </mc:Choice>
      <mc:Fallback xmlns="">
        <xdr:pic>
          <xdr:nvPicPr>
            <xdr:cNvPr id="61" name="Ink 60">
              <a:extLst>
                <a:ext uri="{FF2B5EF4-FFF2-40B4-BE49-F238E27FC236}">
                  <a16:creationId xmlns:a16="http://schemas.microsoft.com/office/drawing/2014/main" id="{4447E1E6-AB08-6F6B-8254-66D41AE8ADE8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2486650" y="5670990"/>
              <a:ext cx="1872360" cy="41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307190</xdr:colOff>
      <xdr:row>29</xdr:row>
      <xdr:rowOff>12150</xdr:rowOff>
    </xdr:from>
    <xdr:to>
      <xdr:col>12</xdr:col>
      <xdr:colOff>2084150</xdr:colOff>
      <xdr:row>30</xdr:row>
      <xdr:rowOff>181780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FB009FF7-9997-1930-3055-A8E0062010C3}"/>
                </a:ext>
              </a:extLst>
            </xdr14:cNvPr>
            <xdr14:cNvContentPartPr/>
          </xdr14:nvContentPartPr>
          <xdr14:nvPr macro=""/>
          <xdr14:xfrm>
            <a:off x="14518490" y="5727150"/>
            <a:ext cx="1776960" cy="366480"/>
          </xdr14:xfrm>
        </xdr:contentPart>
      </mc:Choice>
      <mc:Fallback xmlns="">
        <xdr:pic>
          <xdr:nvPicPr>
            <xdr:cNvPr id="71" name="Ink 70">
              <a:extLst>
                <a:ext uri="{FF2B5EF4-FFF2-40B4-BE49-F238E27FC236}">
                  <a16:creationId xmlns:a16="http://schemas.microsoft.com/office/drawing/2014/main" id="{FB009FF7-9997-1930-3055-A8E0062010C3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4500490" y="5691150"/>
              <a:ext cx="1812600" cy="4381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72</xdr:row>
      <xdr:rowOff>158750</xdr:rowOff>
    </xdr:from>
    <xdr:to>
      <xdr:col>7</xdr:col>
      <xdr:colOff>203200</xdr:colOff>
      <xdr:row>94</xdr:row>
      <xdr:rowOff>44450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7DF343-CCEA-8B21-248D-B1C9D2B3FA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133350</xdr:colOff>
      <xdr:row>15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66951F-FAAD-4B0D-B20C-F29A0F8C1A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67" t="33333" r="20570" b="25391"/>
        <a:stretch/>
      </xdr:blipFill>
      <xdr:spPr bwMode="auto">
        <a:xfrm>
          <a:off x="0" y="0"/>
          <a:ext cx="6838950" cy="301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111289</xdr:rowOff>
    </xdr:from>
    <xdr:to>
      <xdr:col>11</xdr:col>
      <xdr:colOff>171450</xdr:colOff>
      <xdr:row>32</xdr:row>
      <xdr:rowOff>76201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6B58CA-96CF-4D44-B362-1604D5061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01" t="29167" r="23207" b="28256"/>
        <a:stretch/>
      </xdr:blipFill>
      <xdr:spPr bwMode="auto">
        <a:xfrm>
          <a:off x="0" y="2968789"/>
          <a:ext cx="6877050" cy="3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24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E44AEA-1C8F-4527-BB65-B7B2D0E1B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53" t="26042" r="21961" b="9896"/>
        <a:stretch/>
      </xdr:blipFill>
      <xdr:spPr bwMode="auto">
        <a:xfrm>
          <a:off x="0" y="0"/>
          <a:ext cx="7581900" cy="461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352426</xdr:colOff>
      <xdr:row>23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E3909-5402-471D-B081-D21337B54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77" t="28385" r="21962" b="10807"/>
        <a:stretch/>
      </xdr:blipFill>
      <xdr:spPr bwMode="auto">
        <a:xfrm>
          <a:off x="0" y="0"/>
          <a:ext cx="6448426" cy="444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298690</xdr:colOff>
      <xdr:row>23</xdr:row>
      <xdr:rowOff>43800</xdr:rowOff>
    </xdr:from>
    <xdr:to>
      <xdr:col>21</xdr:col>
      <xdr:colOff>554770</xdr:colOff>
      <xdr:row>25</xdr:row>
      <xdr:rowOff>99940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A2B5C3B-FC21-0BD1-2718-405E468F6C31}"/>
                </a:ext>
              </a:extLst>
            </xdr14:cNvPr>
            <xdr14:cNvContentPartPr/>
          </xdr14:nvContentPartPr>
          <xdr14:nvPr macro=""/>
          <xdr14:xfrm>
            <a:off x="15240240" y="4279250"/>
            <a:ext cx="1475280" cy="424440"/>
          </xdr14:xfrm>
        </xdr:contentPart>
      </mc:Choice>
      <mc:Fallback>
        <xdr:pic>
          <xdr:nvPicPr>
            <xdr:cNvPr id="71" name="Ink 70">
              <a:extLst>
                <a:ext uri="{FF2B5EF4-FFF2-40B4-BE49-F238E27FC236}">
                  <a16:creationId xmlns:a16="http://schemas.microsoft.com/office/drawing/2014/main" id="{6A2B5C3B-FC21-0BD1-2718-405E468F6C31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5222600" y="4243250"/>
              <a:ext cx="1510920" cy="496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17170</xdr:colOff>
      <xdr:row>22</xdr:row>
      <xdr:rowOff>64150</xdr:rowOff>
    </xdr:from>
    <xdr:to>
      <xdr:col>23</xdr:col>
      <xdr:colOff>257530</xdr:colOff>
      <xdr:row>26</xdr:row>
      <xdr:rowOff>31710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37526C82-F426-9A45-E6B1-8ED647D3740C}"/>
                </a:ext>
              </a:extLst>
            </xdr14:cNvPr>
            <xdr14:cNvContentPartPr/>
          </xdr14:nvContentPartPr>
          <xdr14:nvPr macro=""/>
          <xdr14:xfrm>
            <a:off x="13358520" y="4115450"/>
            <a:ext cx="849960" cy="704160"/>
          </xdr14:xfrm>
        </xdr:contentPart>
      </mc:Choice>
      <mc:Fallback>
        <xdr:pic>
          <xdr:nvPicPr>
            <xdr:cNvPr id="76" name="Ink 75">
              <a:extLst>
                <a:ext uri="{FF2B5EF4-FFF2-40B4-BE49-F238E27FC236}">
                  <a16:creationId xmlns:a16="http://schemas.microsoft.com/office/drawing/2014/main" id="{37526C82-F426-9A45-E6B1-8ED647D3740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40520" y="4079450"/>
              <a:ext cx="885600" cy="775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191650</xdr:colOff>
      <xdr:row>27</xdr:row>
      <xdr:rowOff>102440</xdr:rowOff>
    </xdr:from>
    <xdr:to>
      <xdr:col>23</xdr:col>
      <xdr:colOff>151570</xdr:colOff>
      <xdr:row>28</xdr:row>
      <xdr:rowOff>171730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4D3DBAE8-19FD-7876-E708-AA5EBDA69187}"/>
                </a:ext>
              </a:extLst>
            </xdr14:cNvPr>
            <xdr14:cNvContentPartPr/>
          </xdr14:nvContentPartPr>
          <xdr14:nvPr macro=""/>
          <xdr14:xfrm>
            <a:off x="13533000" y="5074490"/>
            <a:ext cx="569520" cy="253440"/>
          </xdr14:xfrm>
        </xdr:contentPart>
      </mc:Choice>
      <mc:Fallback>
        <xdr:pic>
          <xdr:nvPicPr>
            <xdr:cNvPr id="94" name="Ink 93">
              <a:extLst>
                <a:ext uri="{FF2B5EF4-FFF2-40B4-BE49-F238E27FC236}">
                  <a16:creationId xmlns:a16="http://schemas.microsoft.com/office/drawing/2014/main" id="{4D3DBAE8-19FD-7876-E708-AA5EBDA69187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3515011" y="5038490"/>
              <a:ext cx="605137" cy="325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271570</xdr:colOff>
      <xdr:row>20</xdr:row>
      <xdr:rowOff>53010</xdr:rowOff>
    </xdr:from>
    <xdr:to>
      <xdr:col>27</xdr:col>
      <xdr:colOff>546730</xdr:colOff>
      <xdr:row>29</xdr:row>
      <xdr:rowOff>2700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A2B93BDB-2228-F603-DC7E-8C763AB3F2D7}"/>
                </a:ext>
              </a:extLst>
            </xdr14:cNvPr>
            <xdr14:cNvContentPartPr/>
          </xdr14:nvContentPartPr>
          <xdr14:nvPr macro=""/>
          <xdr14:xfrm>
            <a:off x="13612920" y="3736010"/>
            <a:ext cx="3323160" cy="1607040"/>
          </xdr14:xfrm>
        </xdr:contentPart>
      </mc:Choice>
      <mc:Fallback>
        <xdr:pic>
          <xdr:nvPicPr>
            <xdr:cNvPr id="103" name="Ink 102">
              <a:extLst>
                <a:ext uri="{FF2B5EF4-FFF2-40B4-BE49-F238E27FC236}">
                  <a16:creationId xmlns:a16="http://schemas.microsoft.com/office/drawing/2014/main" id="{A2B93BDB-2228-F603-DC7E-8C763AB3F2D7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3595280" y="3700370"/>
              <a:ext cx="3358800" cy="167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566170</xdr:colOff>
      <xdr:row>41</xdr:row>
      <xdr:rowOff>136050</xdr:rowOff>
    </xdr:from>
    <xdr:to>
      <xdr:col>21</xdr:col>
      <xdr:colOff>401410</xdr:colOff>
      <xdr:row>57</xdr:row>
      <xdr:rowOff>22130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BAA46EF0-768B-11AC-CA99-7F197D7056A4}"/>
                </a:ext>
              </a:extLst>
            </xdr14:cNvPr>
            <xdr14:cNvContentPartPr/>
          </xdr14:nvContentPartPr>
          <xdr14:nvPr macro=""/>
          <xdr14:xfrm>
            <a:off x="12078720" y="7686200"/>
            <a:ext cx="1054440" cy="2832480"/>
          </xdr14:xfrm>
        </xdr:contentPart>
      </mc:Choice>
      <mc:Fallback>
        <xdr:pic>
          <xdr:nvPicPr>
            <xdr:cNvPr id="274" name="Ink 273">
              <a:extLst>
                <a:ext uri="{FF2B5EF4-FFF2-40B4-BE49-F238E27FC236}">
                  <a16:creationId xmlns:a16="http://schemas.microsoft.com/office/drawing/2014/main" id="{BAA46EF0-768B-11AC-CA99-7F197D7056A4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12061080" y="7650200"/>
              <a:ext cx="1090080" cy="2904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340690</xdr:colOff>
      <xdr:row>37</xdr:row>
      <xdr:rowOff>183530</xdr:rowOff>
    </xdr:from>
    <xdr:to>
      <xdr:col>19</xdr:col>
      <xdr:colOff>576130</xdr:colOff>
      <xdr:row>40</xdr:row>
      <xdr:rowOff>47240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2779D314-C11C-AEA0-5792-C9E1C9A607C7}"/>
                </a:ext>
              </a:extLst>
            </xdr14:cNvPr>
            <xdr14:cNvContentPartPr/>
          </xdr14:nvContentPartPr>
          <xdr14:nvPr macro=""/>
          <xdr14:xfrm>
            <a:off x="11853240" y="6997080"/>
            <a:ext cx="235440" cy="416160"/>
          </xdr14:xfrm>
        </xdr:contentPart>
      </mc:Choice>
      <mc:Fallback>
        <xdr:pic>
          <xdr:nvPicPr>
            <xdr:cNvPr id="275" name="Ink 274">
              <a:extLst>
                <a:ext uri="{FF2B5EF4-FFF2-40B4-BE49-F238E27FC236}">
                  <a16:creationId xmlns:a16="http://schemas.microsoft.com/office/drawing/2014/main" id="{2779D314-C11C-AEA0-5792-C9E1C9A607C7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1835240" y="6961080"/>
              <a:ext cx="271080" cy="487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90310</xdr:colOff>
      <xdr:row>94</xdr:row>
      <xdr:rowOff>88270</xdr:rowOff>
    </xdr:from>
    <xdr:to>
      <xdr:col>12</xdr:col>
      <xdr:colOff>199030</xdr:colOff>
      <xdr:row>98</xdr:row>
      <xdr:rowOff>157350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4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85014528-83F5-1D75-3195-DA250FED250A}"/>
                </a:ext>
              </a:extLst>
            </xdr14:cNvPr>
            <xdr14:cNvContentPartPr/>
          </xdr14:nvContentPartPr>
          <xdr14:nvPr macro=""/>
          <xdr14:xfrm>
            <a:off x="5576710" y="17398370"/>
            <a:ext cx="1937520" cy="805680"/>
          </xdr14:xfrm>
        </xdr:contentPart>
      </mc:Choice>
      <mc:Fallback>
        <xdr:pic>
          <xdr:nvPicPr>
            <xdr:cNvPr id="398" name="Ink 397">
              <a:extLst>
                <a:ext uri="{FF2B5EF4-FFF2-40B4-BE49-F238E27FC236}">
                  <a16:creationId xmlns:a16="http://schemas.microsoft.com/office/drawing/2014/main" id="{85014528-83F5-1D75-3195-DA250FED250A}"/>
                </a:ext>
              </a:extLst>
            </xdr:cNvPr>
            <xdr:cNvPicPr/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5558710" y="17362730"/>
              <a:ext cx="1973160" cy="877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714910</xdr:colOff>
      <xdr:row>92</xdr:row>
      <xdr:rowOff>173970</xdr:rowOff>
    </xdr:from>
    <xdr:to>
      <xdr:col>16</xdr:col>
      <xdr:colOff>435590</xdr:colOff>
      <xdr:row>97</xdr:row>
      <xdr:rowOff>86620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6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122BFF86-3B74-9401-E6E4-20D02B04AF2C}"/>
                </a:ext>
              </a:extLst>
            </xdr14:cNvPr>
            <xdr14:cNvContentPartPr/>
          </xdr14:nvContentPartPr>
          <xdr14:nvPr macro=""/>
          <xdr14:xfrm>
            <a:off x="8030110" y="17115770"/>
            <a:ext cx="5613480" cy="833400"/>
          </xdr14:xfrm>
        </xdr:contentPart>
      </mc:Choice>
      <mc:Fallback>
        <xdr:pic>
          <xdr:nvPicPr>
            <xdr:cNvPr id="408" name="Ink 407">
              <a:extLst>
                <a:ext uri="{FF2B5EF4-FFF2-40B4-BE49-F238E27FC236}">
                  <a16:creationId xmlns:a16="http://schemas.microsoft.com/office/drawing/2014/main" id="{122BFF86-3B74-9401-E6E4-20D02B04AF2C}"/>
                </a:ext>
              </a:extLst>
            </xdr:cNvPr>
            <xdr:cNvPicPr/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8012470" y="17080115"/>
              <a:ext cx="5649120" cy="905071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1081080</xdr:colOff>
      <xdr:row>26</xdr:row>
      <xdr:rowOff>151080</xdr:rowOff>
    </xdr:from>
    <xdr:to>
      <xdr:col>12</xdr:col>
      <xdr:colOff>77340</xdr:colOff>
      <xdr:row>36</xdr:row>
      <xdr:rowOff>75340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443E499D-F112-2573-E43C-D836B410D84F}"/>
                </a:ext>
              </a:extLst>
            </xdr14:cNvPr>
            <xdr14:cNvContentPartPr/>
          </xdr14:nvContentPartPr>
          <xdr14:nvPr macro=""/>
          <xdr14:xfrm>
            <a:off x="1081080" y="5269180"/>
            <a:ext cx="8787960" cy="1816560"/>
          </xdr14:xfrm>
        </xdr:contentPart>
      </mc:Choice>
      <mc:Fallback xmlns="">
        <xdr:pic>
          <xdr:nvPicPr>
            <xdr:cNvPr id="35" name="Ink 34">
              <a:extLst>
                <a:ext uri="{FF2B5EF4-FFF2-40B4-BE49-F238E27FC236}">
                  <a16:creationId xmlns:a16="http://schemas.microsoft.com/office/drawing/2014/main" id="{443E499D-F112-2573-E43C-D836B410D84F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63080" y="5233540"/>
              <a:ext cx="8823600" cy="1888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125120</xdr:colOff>
      <xdr:row>37</xdr:row>
      <xdr:rowOff>179550</xdr:rowOff>
    </xdr:from>
    <xdr:to>
      <xdr:col>9</xdr:col>
      <xdr:colOff>336900</xdr:colOff>
      <xdr:row>41</xdr:row>
      <xdr:rowOff>158270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63AC85A-67BF-F95D-0F8A-3CAFC48BF339}"/>
                </a:ext>
              </a:extLst>
            </xdr14:cNvPr>
            <xdr14:cNvContentPartPr/>
          </xdr14:nvContentPartPr>
          <xdr14:nvPr macro=""/>
          <xdr14:xfrm>
            <a:off x="3300120" y="7374100"/>
            <a:ext cx="4999680" cy="715320"/>
          </xdr14:xfrm>
        </xdr:contentPart>
      </mc:Choice>
      <mc:Fallback xmlns="">
        <xdr:pic>
          <xdr:nvPicPr>
            <xdr:cNvPr id="51" name="Ink 50">
              <a:extLst>
                <a:ext uri="{FF2B5EF4-FFF2-40B4-BE49-F238E27FC236}">
                  <a16:creationId xmlns:a16="http://schemas.microsoft.com/office/drawing/2014/main" id="{E63AC85A-67BF-F95D-0F8A-3CAFC48BF33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282121" y="7338082"/>
              <a:ext cx="5035317" cy="78699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23</xdr:col>
      <xdr:colOff>116890</xdr:colOff>
      <xdr:row>1</xdr:row>
      <xdr:rowOff>36430</xdr:rowOff>
    </xdr:from>
    <xdr:to>
      <xdr:col>28</xdr:col>
      <xdr:colOff>381250</xdr:colOff>
      <xdr:row>8</xdr:row>
      <xdr:rowOff>102080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DFA9D7A7-A9A4-94D2-0DBB-6BE4C7D65697}"/>
                </a:ext>
              </a:extLst>
            </xdr14:cNvPr>
            <xdr14:cNvContentPartPr/>
          </xdr14:nvContentPartPr>
          <xdr14:nvPr macro=""/>
          <xdr14:xfrm>
            <a:off x="20817890" y="233280"/>
            <a:ext cx="4912560" cy="1443600"/>
          </xdr14:xfrm>
        </xdr:contentPart>
      </mc:Choice>
      <mc:Fallback xmlns="">
        <xdr:pic>
          <xdr:nvPicPr>
            <xdr:cNvPr id="88" name="Ink 87">
              <a:extLst>
                <a:ext uri="{FF2B5EF4-FFF2-40B4-BE49-F238E27FC236}">
                  <a16:creationId xmlns:a16="http://schemas.microsoft.com/office/drawing/2014/main" id="{DFA9D7A7-A9A4-94D2-0DBB-6BE4C7D6569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20799890" y="197280"/>
              <a:ext cx="4948200" cy="1515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25</xdr:col>
      <xdr:colOff>101600</xdr:colOff>
      <xdr:row>15</xdr:row>
      <xdr:rowOff>139700</xdr:rowOff>
    </xdr:from>
    <xdr:to>
      <xdr:col>33</xdr:col>
      <xdr:colOff>1339850</xdr:colOff>
      <xdr:row>34</xdr:row>
      <xdr:rowOff>101600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C79D20FC-13B6-CC8C-E2F6-D8B2EDC4B9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30</xdr:col>
      <xdr:colOff>55100</xdr:colOff>
      <xdr:row>23</xdr:row>
      <xdr:rowOff>67220</xdr:rowOff>
    </xdr:from>
    <xdr:to>
      <xdr:col>32</xdr:col>
      <xdr:colOff>108500</xdr:colOff>
      <xdr:row>26</xdr:row>
      <xdr:rowOff>155270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676E5D53-0C3F-BAB3-E035-D1D5B61B183C}"/>
                </a:ext>
              </a:extLst>
            </xdr14:cNvPr>
            <xdr14:cNvContentPartPr/>
          </xdr14:nvContentPartPr>
          <xdr14:nvPr macro=""/>
          <xdr14:xfrm>
            <a:off x="26788600" y="4594770"/>
            <a:ext cx="1272600" cy="678600"/>
          </xdr14:xfrm>
        </xdr:contentPart>
      </mc:Choice>
      <mc:Fallback xmlns="">
        <xdr:pic>
          <xdr:nvPicPr>
            <xdr:cNvPr id="97" name="Ink 96">
              <a:extLst>
                <a:ext uri="{FF2B5EF4-FFF2-40B4-BE49-F238E27FC236}">
                  <a16:creationId xmlns:a16="http://schemas.microsoft.com/office/drawing/2014/main" id="{676E5D53-0C3F-BAB3-E035-D1D5B61B183C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26779597" y="4586130"/>
              <a:ext cx="1290245" cy="696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33</xdr:col>
      <xdr:colOff>1109590</xdr:colOff>
      <xdr:row>28</xdr:row>
      <xdr:rowOff>79450</xdr:rowOff>
    </xdr:from>
    <xdr:to>
      <xdr:col>33</xdr:col>
      <xdr:colOff>1948390</xdr:colOff>
      <xdr:row>30</xdr:row>
      <xdr:rowOff>127110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EFB8B55-7DED-E665-E625-8F4B2A61EE25}"/>
                </a:ext>
              </a:extLst>
            </xdr14:cNvPr>
            <xdr14:cNvContentPartPr/>
          </xdr14:nvContentPartPr>
          <xdr14:nvPr macro=""/>
          <xdr14:xfrm>
            <a:off x="30008440" y="5591250"/>
            <a:ext cx="838800" cy="441360"/>
          </xdr14:xfrm>
        </xdr:contentPart>
      </mc:Choice>
      <mc:Fallback xmlns="">
        <xdr:pic>
          <xdr:nvPicPr>
            <xdr:cNvPr id="105" name="Ink 104">
              <a:extLst>
                <a:ext uri="{FF2B5EF4-FFF2-40B4-BE49-F238E27FC236}">
                  <a16:creationId xmlns:a16="http://schemas.microsoft.com/office/drawing/2014/main" id="{EEFB8B55-7DED-E665-E625-8F4B2A61EE25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9999440" y="5582610"/>
              <a:ext cx="856440" cy="45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32</xdr:col>
      <xdr:colOff>166100</xdr:colOff>
      <xdr:row>26</xdr:row>
      <xdr:rowOff>57710</xdr:rowOff>
    </xdr:from>
    <xdr:to>
      <xdr:col>33</xdr:col>
      <xdr:colOff>144070</xdr:colOff>
      <xdr:row>28</xdr:row>
      <xdr:rowOff>174130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DAC546F3-98A0-D532-FC60-C2DC9CF68D3A}"/>
                </a:ext>
              </a:extLst>
            </xdr14:cNvPr>
            <xdr14:cNvContentPartPr/>
          </xdr14:nvContentPartPr>
          <xdr14:nvPr macro=""/>
          <xdr14:xfrm>
            <a:off x="28118800" y="5175810"/>
            <a:ext cx="924120" cy="510120"/>
          </xdr14:xfrm>
        </xdr:contentPart>
      </mc:Choice>
      <mc:Fallback xmlns="">
        <xdr:pic>
          <xdr:nvPicPr>
            <xdr:cNvPr id="115" name="Ink 114">
              <a:extLst>
                <a:ext uri="{FF2B5EF4-FFF2-40B4-BE49-F238E27FC236}">
                  <a16:creationId xmlns:a16="http://schemas.microsoft.com/office/drawing/2014/main" id="{DAC546F3-98A0-D532-FC60-C2DC9CF68D3A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8110157" y="5167170"/>
              <a:ext cx="941767" cy="527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32</xdr:col>
      <xdr:colOff>542660</xdr:colOff>
      <xdr:row>29</xdr:row>
      <xdr:rowOff>178880</xdr:rowOff>
    </xdr:from>
    <xdr:to>
      <xdr:col>33</xdr:col>
      <xdr:colOff>328030</xdr:colOff>
      <xdr:row>30</xdr:row>
      <xdr:rowOff>178590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B73C1862-5B25-E134-08C4-28D39BD390EF}"/>
                </a:ext>
              </a:extLst>
            </xdr14:cNvPr>
            <xdr14:cNvContentPartPr/>
          </xdr14:nvContentPartPr>
          <xdr14:nvPr macro=""/>
          <xdr14:xfrm>
            <a:off x="28495360" y="5887530"/>
            <a:ext cx="731520" cy="196560"/>
          </xdr14:xfrm>
        </xdr:contentPart>
      </mc:Choice>
      <mc:Fallback xmlns="">
        <xdr:pic>
          <xdr:nvPicPr>
            <xdr:cNvPr id="125" name="Ink 124">
              <a:extLst>
                <a:ext uri="{FF2B5EF4-FFF2-40B4-BE49-F238E27FC236}">
                  <a16:creationId xmlns:a16="http://schemas.microsoft.com/office/drawing/2014/main" id="{B73C1862-5B25-E134-08C4-28D39BD390EF}"/>
                </a:ext>
              </a:extLst>
            </xdr:cNvPr>
            <xdr:cNvPicPr/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28486360" y="5878546"/>
              <a:ext cx="749160" cy="21416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27</xdr:col>
      <xdr:colOff>909400</xdr:colOff>
      <xdr:row>28</xdr:row>
      <xdr:rowOff>24010</xdr:rowOff>
    </xdr:from>
    <xdr:to>
      <xdr:col>27</xdr:col>
      <xdr:colOff>977800</xdr:colOff>
      <xdr:row>29</xdr:row>
      <xdr:rowOff>1760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21A587D8-3C92-682C-BD6F-8065EBB4DFA8}"/>
                </a:ext>
              </a:extLst>
            </xdr14:cNvPr>
            <xdr14:cNvContentPartPr/>
          </xdr14:nvContentPartPr>
          <xdr14:nvPr macro=""/>
          <xdr14:xfrm>
            <a:off x="24988600" y="5535810"/>
            <a:ext cx="68400" cy="174600"/>
          </xdr14:xfrm>
        </xdr:contentPart>
      </mc:Choice>
      <mc:Fallback xmlns="">
        <xdr:pic>
          <xdr:nvPicPr>
            <xdr:cNvPr id="131" name="Ink 130">
              <a:extLst>
                <a:ext uri="{FF2B5EF4-FFF2-40B4-BE49-F238E27FC236}">
                  <a16:creationId xmlns:a16="http://schemas.microsoft.com/office/drawing/2014/main" id="{21A587D8-3C92-682C-BD6F-8065EBB4DFA8}"/>
                </a:ext>
              </a:extLst>
            </xdr:cNvPr>
            <xdr:cNvPicPr/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24979960" y="5527170"/>
              <a:ext cx="86040" cy="192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27</xdr:col>
      <xdr:colOff>952960</xdr:colOff>
      <xdr:row>24</xdr:row>
      <xdr:rowOff>14730</xdr:rowOff>
    </xdr:from>
    <xdr:to>
      <xdr:col>28</xdr:col>
      <xdr:colOff>207120</xdr:colOff>
      <xdr:row>27</xdr:row>
      <xdr:rowOff>79380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17152714-B7BA-E01C-5C25-86B69F640F05}"/>
                </a:ext>
              </a:extLst>
            </xdr14:cNvPr>
            <xdr14:cNvContentPartPr/>
          </xdr14:nvContentPartPr>
          <xdr14:nvPr macro=""/>
          <xdr14:xfrm>
            <a:off x="25032160" y="4739130"/>
            <a:ext cx="524160" cy="655200"/>
          </xdr14:xfrm>
        </xdr:contentPart>
      </mc:Choice>
      <mc:Fallback xmlns="">
        <xdr:pic>
          <xdr:nvPicPr>
            <xdr:cNvPr id="140" name="Ink 139">
              <a:extLst>
                <a:ext uri="{FF2B5EF4-FFF2-40B4-BE49-F238E27FC236}">
                  <a16:creationId xmlns:a16="http://schemas.microsoft.com/office/drawing/2014/main" id="{17152714-B7BA-E01C-5C25-86B69F640F05}"/>
                </a:ext>
              </a:extLst>
            </xdr:cNvPr>
            <xdr:cNvPicPr/>
          </xdr:nvPicPr>
          <xdr:blipFill>
            <a:blip xmlns:r="http://schemas.openxmlformats.org/officeDocument/2006/relationships" r:embed="rId19"/>
            <a:stretch>
              <a:fillRect/>
            </a:stretch>
          </xdr:blipFill>
          <xdr:spPr>
            <a:xfrm>
              <a:off x="25023520" y="4730130"/>
              <a:ext cx="541800" cy="67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27</xdr:col>
      <xdr:colOff>965560</xdr:colOff>
      <xdr:row>29</xdr:row>
      <xdr:rowOff>59000</xdr:rowOff>
    </xdr:from>
    <xdr:to>
      <xdr:col>27</xdr:col>
      <xdr:colOff>972760</xdr:colOff>
      <xdr:row>29</xdr:row>
      <xdr:rowOff>108680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17C3983-F0D6-7B36-CE65-314313DBADCF}"/>
                </a:ext>
              </a:extLst>
            </xdr14:cNvPr>
            <xdr14:cNvContentPartPr/>
          </xdr14:nvContentPartPr>
          <xdr14:nvPr macro=""/>
          <xdr14:xfrm>
            <a:off x="25044760" y="5767650"/>
            <a:ext cx="7200" cy="49680"/>
          </xdr14:xfrm>
        </xdr:contentPart>
      </mc:Choice>
      <mc:Fallback xmlns="">
        <xdr:pic>
          <xdr:nvPicPr>
            <xdr:cNvPr id="141" name="Ink 140">
              <a:extLst>
                <a:ext uri="{FF2B5EF4-FFF2-40B4-BE49-F238E27FC236}">
                  <a16:creationId xmlns:a16="http://schemas.microsoft.com/office/drawing/2014/main" id="{F17C3983-F0D6-7B36-CE65-314313DBADCF}"/>
                </a:ext>
              </a:extLst>
            </xdr:cNvPr>
            <xdr:cNvPicPr/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25036120" y="5759010"/>
              <a:ext cx="24840" cy="67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27</xdr:col>
      <xdr:colOff>947920</xdr:colOff>
      <xdr:row>30</xdr:row>
      <xdr:rowOff>22350</xdr:rowOff>
    </xdr:from>
    <xdr:to>
      <xdr:col>27</xdr:col>
      <xdr:colOff>1000840</xdr:colOff>
      <xdr:row>31</xdr:row>
      <xdr:rowOff>65000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8159BAB-0F1F-1F2D-EDE0-001A647471B9}"/>
                </a:ext>
              </a:extLst>
            </xdr14:cNvPr>
            <xdr14:cNvContentPartPr/>
          </xdr14:nvContentPartPr>
          <xdr14:nvPr macro=""/>
          <xdr14:xfrm>
            <a:off x="25027120" y="5927850"/>
            <a:ext cx="52920" cy="226800"/>
          </xdr14:xfrm>
        </xdr:contentPart>
      </mc:Choice>
      <mc:Fallback xmlns="">
        <xdr:pic>
          <xdr:nvPicPr>
            <xdr:cNvPr id="145" name="Ink 144">
              <a:extLst>
                <a:ext uri="{FF2B5EF4-FFF2-40B4-BE49-F238E27FC236}">
                  <a16:creationId xmlns:a16="http://schemas.microsoft.com/office/drawing/2014/main" id="{C8159BAB-0F1F-1F2D-EDE0-001A647471B9}"/>
                </a:ext>
              </a:extLst>
            </xdr:cNvPr>
            <xdr:cNvPicPr/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25018120" y="5918850"/>
              <a:ext cx="70560" cy="244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27</xdr:col>
      <xdr:colOff>878440</xdr:colOff>
      <xdr:row>32</xdr:row>
      <xdr:rowOff>113770</xdr:rowOff>
    </xdr:from>
    <xdr:to>
      <xdr:col>27</xdr:col>
      <xdr:colOff>1018120</xdr:colOff>
      <xdr:row>33</xdr:row>
      <xdr:rowOff>68580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17B7F9F6-447E-A2F1-B058-BCA1A9B69ED3}"/>
                </a:ext>
              </a:extLst>
            </xdr14:cNvPr>
            <xdr14:cNvContentPartPr/>
          </xdr14:nvContentPartPr>
          <xdr14:nvPr macro=""/>
          <xdr14:xfrm>
            <a:off x="24957640" y="6387570"/>
            <a:ext cx="139680" cy="138960"/>
          </xdr14:xfrm>
        </xdr:contentPart>
      </mc:Choice>
      <mc:Fallback xmlns="">
        <xdr:pic>
          <xdr:nvPicPr>
            <xdr:cNvPr id="149" name="Ink 148">
              <a:extLst>
                <a:ext uri="{FF2B5EF4-FFF2-40B4-BE49-F238E27FC236}">
                  <a16:creationId xmlns:a16="http://schemas.microsoft.com/office/drawing/2014/main" id="{17B7F9F6-447E-A2F1-B058-BCA1A9B69ED3}"/>
                </a:ext>
              </a:extLst>
            </xdr:cNvPr>
            <xdr:cNvPicPr/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24948978" y="6378930"/>
              <a:ext cx="157366" cy="156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27</xdr:col>
      <xdr:colOff>853960</xdr:colOff>
      <xdr:row>28</xdr:row>
      <xdr:rowOff>78370</xdr:rowOff>
    </xdr:from>
    <xdr:to>
      <xdr:col>27</xdr:col>
      <xdr:colOff>854320</xdr:colOff>
      <xdr:row>28</xdr:row>
      <xdr:rowOff>78730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D1992524-E01D-265F-5B43-E13F9C4C2FB3}"/>
                </a:ext>
              </a:extLst>
            </xdr14:cNvPr>
            <xdr14:cNvContentPartPr/>
          </xdr14:nvContentPartPr>
          <xdr14:nvPr macro=""/>
          <xdr14:xfrm>
            <a:off x="24933160" y="5590170"/>
            <a:ext cx="360" cy="360"/>
          </xdr14:xfrm>
        </xdr:contentPart>
      </mc:Choice>
      <mc:Fallback xmlns="">
        <xdr:pic>
          <xdr:nvPicPr>
            <xdr:cNvPr id="150" name="Ink 149">
              <a:extLst>
                <a:ext uri="{FF2B5EF4-FFF2-40B4-BE49-F238E27FC236}">
                  <a16:creationId xmlns:a16="http://schemas.microsoft.com/office/drawing/2014/main" id="{D1992524-E01D-265F-5B43-E13F9C4C2FB3}"/>
                </a:ext>
              </a:extLst>
            </xdr:cNvPr>
            <xdr:cNvPicPr/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24924520" y="558117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27</xdr:col>
      <xdr:colOff>723280</xdr:colOff>
      <xdr:row>28</xdr:row>
      <xdr:rowOff>109690</xdr:rowOff>
    </xdr:from>
    <xdr:to>
      <xdr:col>27</xdr:col>
      <xdr:colOff>725800</xdr:colOff>
      <xdr:row>28</xdr:row>
      <xdr:rowOff>110050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87A79D62-570B-5B87-934C-CC5A97637DB1}"/>
                </a:ext>
              </a:extLst>
            </xdr14:cNvPr>
            <xdr14:cNvContentPartPr/>
          </xdr14:nvContentPartPr>
          <xdr14:nvPr macro=""/>
          <xdr14:xfrm>
            <a:off x="24802480" y="5621490"/>
            <a:ext cx="2520" cy="360"/>
          </xdr14:xfrm>
        </xdr:contentPart>
      </mc:Choice>
      <mc:Fallback xmlns="">
        <xdr:pic>
          <xdr:nvPicPr>
            <xdr:cNvPr id="151" name="Ink 150">
              <a:extLst>
                <a:ext uri="{FF2B5EF4-FFF2-40B4-BE49-F238E27FC236}">
                  <a16:creationId xmlns:a16="http://schemas.microsoft.com/office/drawing/2014/main" id="{87A79D62-570B-5B87-934C-CC5A97637DB1}"/>
                </a:ext>
              </a:extLst>
            </xdr:cNvPr>
            <xdr:cNvPicPr/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24793840" y="5612850"/>
              <a:ext cx="2016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27</xdr:col>
      <xdr:colOff>3640</xdr:colOff>
      <xdr:row>28</xdr:row>
      <xdr:rowOff>105730</xdr:rowOff>
    </xdr:from>
    <xdr:to>
      <xdr:col>27</xdr:col>
      <xdr:colOff>137920</xdr:colOff>
      <xdr:row>28</xdr:row>
      <xdr:rowOff>116530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49B4BC46-29E2-C0B8-DAF5-3325C09166E8}"/>
                </a:ext>
              </a:extLst>
            </xdr14:cNvPr>
            <xdr14:cNvContentPartPr/>
          </xdr14:nvContentPartPr>
          <xdr14:nvPr macro=""/>
          <xdr14:xfrm>
            <a:off x="24082840" y="5617530"/>
            <a:ext cx="134280" cy="10800"/>
          </xdr14:xfrm>
        </xdr:contentPart>
      </mc:Choice>
      <mc:Fallback xmlns="">
        <xdr:pic>
          <xdr:nvPicPr>
            <xdr:cNvPr id="154" name="Ink 153">
              <a:extLst>
                <a:ext uri="{FF2B5EF4-FFF2-40B4-BE49-F238E27FC236}">
                  <a16:creationId xmlns:a16="http://schemas.microsoft.com/office/drawing/2014/main" id="{49B4BC46-29E2-C0B8-DAF5-3325C09166E8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24073840" y="5608890"/>
              <a:ext cx="151920" cy="28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26</xdr:col>
      <xdr:colOff>517510</xdr:colOff>
      <xdr:row>28</xdr:row>
      <xdr:rowOff>109690</xdr:rowOff>
    </xdr:from>
    <xdr:to>
      <xdr:col>26</xdr:col>
      <xdr:colOff>661510</xdr:colOff>
      <xdr:row>28</xdr:row>
      <xdr:rowOff>118690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9D78BEC3-86DD-69A0-3F80-74A554013DB2}"/>
                </a:ext>
              </a:extLst>
            </xdr14:cNvPr>
            <xdr14:cNvContentPartPr/>
          </xdr14:nvContentPartPr>
          <xdr14:nvPr macro=""/>
          <xdr14:xfrm>
            <a:off x="23777560" y="5621490"/>
            <a:ext cx="144000" cy="9000"/>
          </xdr14:xfrm>
        </xdr:contentPart>
      </mc:Choice>
      <mc:Fallback xmlns="">
        <xdr:pic>
          <xdr:nvPicPr>
            <xdr:cNvPr id="155" name="Ink 154">
              <a:extLst>
                <a:ext uri="{FF2B5EF4-FFF2-40B4-BE49-F238E27FC236}">
                  <a16:creationId xmlns:a16="http://schemas.microsoft.com/office/drawing/2014/main" id="{9D78BEC3-86DD-69A0-3F80-74A554013DB2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23768560" y="5612850"/>
              <a:ext cx="161640" cy="26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775060</xdr:colOff>
      <xdr:row>28</xdr:row>
      <xdr:rowOff>109690</xdr:rowOff>
    </xdr:from>
    <xdr:to>
      <xdr:col>26</xdr:col>
      <xdr:colOff>403750</xdr:colOff>
      <xdr:row>28</xdr:row>
      <xdr:rowOff>151810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20F7C7C8-9D11-19DA-426D-182EC17E3FB3}"/>
                </a:ext>
              </a:extLst>
            </xdr14:cNvPr>
            <xdr14:cNvContentPartPr/>
          </xdr14:nvContentPartPr>
          <xdr14:nvPr macro=""/>
          <xdr14:xfrm>
            <a:off x="23215960" y="5621490"/>
            <a:ext cx="447840" cy="42120"/>
          </xdr14:xfrm>
        </xdr:contentPart>
      </mc:Choice>
      <mc:Fallback xmlns="">
        <xdr:pic>
          <xdr:nvPicPr>
            <xdr:cNvPr id="159" name="Ink 158">
              <a:extLst>
                <a:ext uri="{FF2B5EF4-FFF2-40B4-BE49-F238E27FC236}">
                  <a16:creationId xmlns:a16="http://schemas.microsoft.com/office/drawing/2014/main" id="{20F7C7C8-9D11-19DA-426D-182EC17E3FB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23207320" y="5612850"/>
              <a:ext cx="465480" cy="59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27</xdr:col>
      <xdr:colOff>259600</xdr:colOff>
      <xdr:row>28</xdr:row>
      <xdr:rowOff>95650</xdr:rowOff>
    </xdr:from>
    <xdr:to>
      <xdr:col>27</xdr:col>
      <xdr:colOff>593680</xdr:colOff>
      <xdr:row>28</xdr:row>
      <xdr:rowOff>129130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73887EB1-5FDE-7BE8-E6F3-E934F653AA70}"/>
                </a:ext>
              </a:extLst>
            </xdr14:cNvPr>
            <xdr14:cNvContentPartPr/>
          </xdr14:nvContentPartPr>
          <xdr14:nvPr macro=""/>
          <xdr14:xfrm>
            <a:off x="24338800" y="5607450"/>
            <a:ext cx="334080" cy="33480"/>
          </xdr14:xfrm>
        </xdr:contentPart>
      </mc:Choice>
      <mc:Fallback xmlns="">
        <xdr:pic>
          <xdr:nvPicPr>
            <xdr:cNvPr id="160" name="Ink 159">
              <a:extLst>
                <a:ext uri="{FF2B5EF4-FFF2-40B4-BE49-F238E27FC236}">
                  <a16:creationId xmlns:a16="http://schemas.microsoft.com/office/drawing/2014/main" id="{73887EB1-5FDE-7BE8-E6F3-E934F653AA70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24329800" y="5598450"/>
              <a:ext cx="351720" cy="51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28</xdr:col>
      <xdr:colOff>160250</xdr:colOff>
      <xdr:row>19</xdr:row>
      <xdr:rowOff>135850</xdr:rowOff>
    </xdr:from>
    <xdr:to>
      <xdr:col>33</xdr:col>
      <xdr:colOff>1568160</xdr:colOff>
      <xdr:row>27</xdr:row>
      <xdr:rowOff>13650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37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D77EC8B9-120B-A17F-D0EA-D0B2F96134AA}"/>
                </a:ext>
              </a:extLst>
            </xdr14:cNvPr>
            <xdr14:cNvContentPartPr/>
          </xdr14:nvContentPartPr>
          <xdr14:nvPr macro=""/>
          <xdr14:xfrm>
            <a:off x="25509450" y="3876000"/>
            <a:ext cx="4957560" cy="1452600"/>
          </xdr14:xfrm>
        </xdr:contentPart>
      </mc:Choice>
      <mc:Fallback xmlns="">
        <xdr:pic>
          <xdr:nvPicPr>
            <xdr:cNvPr id="161" name="Ink 160">
              <a:extLst>
                <a:ext uri="{FF2B5EF4-FFF2-40B4-BE49-F238E27FC236}">
                  <a16:creationId xmlns:a16="http://schemas.microsoft.com/office/drawing/2014/main" id="{D77EC8B9-120B-A17F-D0EA-D0B2F96134AA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25491810" y="3768000"/>
              <a:ext cx="4993200" cy="1668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26</xdr:col>
      <xdr:colOff>360840</xdr:colOff>
      <xdr:row>27</xdr:row>
      <xdr:rowOff>164850</xdr:rowOff>
    </xdr:from>
    <xdr:to>
      <xdr:col>27</xdr:col>
      <xdr:colOff>808530</xdr:colOff>
      <xdr:row>29</xdr:row>
      <xdr:rowOff>107030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39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D5662246-6073-5617-1E8F-BC8121A0BCED}"/>
                </a:ext>
              </a:extLst>
            </xdr14:cNvPr>
            <xdr14:cNvContentPartPr/>
          </xdr14:nvContentPartPr>
          <xdr14:nvPr macro=""/>
          <xdr14:xfrm>
            <a:off x="23620890" y="5479800"/>
            <a:ext cx="1266840" cy="335880"/>
          </xdr14:xfrm>
        </xdr:contentPart>
      </mc:Choice>
      <mc:Fallback xmlns="">
        <xdr:pic>
          <xdr:nvPicPr>
            <xdr:cNvPr id="162" name="Ink 161">
              <a:extLst>
                <a:ext uri="{FF2B5EF4-FFF2-40B4-BE49-F238E27FC236}">
                  <a16:creationId xmlns:a16="http://schemas.microsoft.com/office/drawing/2014/main" id="{D5662246-6073-5617-1E8F-BC8121A0BCED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23603250" y="5371800"/>
              <a:ext cx="1302480" cy="5515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414960</xdr:colOff>
      <xdr:row>0</xdr:row>
      <xdr:rowOff>15120</xdr:rowOff>
    </xdr:from>
    <xdr:to>
      <xdr:col>14</xdr:col>
      <xdr:colOff>579500</xdr:colOff>
      <xdr:row>10</xdr:row>
      <xdr:rowOff>59660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97AD534-A508-832D-CCFC-9563B30AB365}"/>
                </a:ext>
              </a:extLst>
            </xdr14:cNvPr>
            <xdr14:cNvContentPartPr/>
          </xdr14:nvContentPartPr>
          <xdr14:nvPr macro=""/>
          <xdr14:xfrm>
            <a:off x="1024560" y="15120"/>
            <a:ext cx="8254440" cy="1886040"/>
          </xdr14:xfrm>
        </xdr:contentPart>
      </mc:Choice>
      <mc:Fallback xmlns="">
        <xdr:pic>
          <xdr:nvPicPr>
            <xdr:cNvPr id="74" name="Ink 73">
              <a:extLst>
                <a:ext uri="{FF2B5EF4-FFF2-40B4-BE49-F238E27FC236}">
                  <a16:creationId xmlns:a16="http://schemas.microsoft.com/office/drawing/2014/main" id="{E97AD534-A508-832D-CCFC-9563B30AB365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06560" y="-20880"/>
              <a:ext cx="8290080" cy="1957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549960</xdr:colOff>
      <xdr:row>10</xdr:row>
      <xdr:rowOff>7820</xdr:rowOff>
    </xdr:from>
    <xdr:to>
      <xdr:col>6</xdr:col>
      <xdr:colOff>167040</xdr:colOff>
      <xdr:row>14</xdr:row>
      <xdr:rowOff>120100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BB9222B4-653A-67EE-A717-E1235E5EE981}"/>
                </a:ext>
              </a:extLst>
            </xdr14:cNvPr>
            <xdr14:cNvContentPartPr/>
          </xdr14:nvContentPartPr>
          <xdr14:nvPr macro=""/>
          <xdr14:xfrm>
            <a:off x="1159560" y="1849320"/>
            <a:ext cx="2665080" cy="848880"/>
          </xdr14:xfrm>
        </xdr:contentPart>
      </mc:Choice>
      <mc:Fallback xmlns="">
        <xdr:pic>
          <xdr:nvPicPr>
            <xdr:cNvPr id="87" name="Ink 86">
              <a:extLst>
                <a:ext uri="{FF2B5EF4-FFF2-40B4-BE49-F238E27FC236}">
                  <a16:creationId xmlns:a16="http://schemas.microsoft.com/office/drawing/2014/main" id="{BB9222B4-653A-67EE-A717-E1235E5EE981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141560" y="1813335"/>
              <a:ext cx="2700720" cy="92049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314040</xdr:colOff>
      <xdr:row>10</xdr:row>
      <xdr:rowOff>11420</xdr:rowOff>
    </xdr:from>
    <xdr:to>
      <xdr:col>18</xdr:col>
      <xdr:colOff>17420</xdr:colOff>
      <xdr:row>24</xdr:row>
      <xdr:rowOff>97420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90F1BD21-89E1-B5C4-D003-0C1A6D17816D}"/>
                </a:ext>
              </a:extLst>
            </xdr14:cNvPr>
            <xdr14:cNvContentPartPr/>
          </xdr14:nvContentPartPr>
          <xdr14:nvPr macro=""/>
          <xdr14:xfrm>
            <a:off x="1533240" y="1852920"/>
            <a:ext cx="9622080" cy="2664100"/>
          </xdr14:xfrm>
        </xdr:contentPart>
      </mc:Choice>
      <mc:Fallback xmlns="">
        <xdr:pic>
          <xdr:nvPicPr>
            <xdr:cNvPr id="155" name="Ink 154">
              <a:extLst>
                <a:ext uri="{FF2B5EF4-FFF2-40B4-BE49-F238E27FC236}">
                  <a16:creationId xmlns:a16="http://schemas.microsoft.com/office/drawing/2014/main" id="{90F1BD21-89E1-B5C4-D003-0C1A6D17816D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515240" y="1816924"/>
              <a:ext cx="9657720" cy="273573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397560</xdr:colOff>
      <xdr:row>25</xdr:row>
      <xdr:rowOff>132800</xdr:rowOff>
    </xdr:from>
    <xdr:to>
      <xdr:col>17</xdr:col>
      <xdr:colOff>297620</xdr:colOff>
      <xdr:row>33</xdr:row>
      <xdr:rowOff>15000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EB844B93-4D26-B440-D7CC-0D6A25419304}"/>
                </a:ext>
              </a:extLst>
            </xdr14:cNvPr>
            <xdr14:cNvContentPartPr/>
          </xdr14:nvContentPartPr>
          <xdr14:nvPr macro=""/>
          <xdr14:xfrm>
            <a:off x="1616760" y="4736550"/>
            <a:ext cx="9209160" cy="1355400"/>
          </xdr14:xfrm>
        </xdr:contentPart>
      </mc:Choice>
      <mc:Fallback xmlns="">
        <xdr:pic>
          <xdr:nvPicPr>
            <xdr:cNvPr id="193" name="Ink 192">
              <a:extLst>
                <a:ext uri="{FF2B5EF4-FFF2-40B4-BE49-F238E27FC236}">
                  <a16:creationId xmlns:a16="http://schemas.microsoft.com/office/drawing/2014/main" id="{EB844B93-4D26-B440-D7CC-0D6A25419304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1599119" y="4700550"/>
              <a:ext cx="9244801" cy="1427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393120</xdr:colOff>
      <xdr:row>33</xdr:row>
      <xdr:rowOff>179710</xdr:rowOff>
    </xdr:from>
    <xdr:to>
      <xdr:col>10</xdr:col>
      <xdr:colOff>491280</xdr:colOff>
      <xdr:row>39</xdr:row>
      <xdr:rowOff>88570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DAADF5E-DA9A-F497-4CDC-3A602964009D}"/>
                </a:ext>
              </a:extLst>
            </xdr14:cNvPr>
            <xdr14:cNvContentPartPr/>
          </xdr14:nvContentPartPr>
          <xdr14:nvPr macro=""/>
          <xdr14:xfrm>
            <a:off x="2221920" y="6256660"/>
            <a:ext cx="4365360" cy="1013760"/>
          </xdr14:xfrm>
        </xdr:contentPart>
      </mc:Choice>
      <mc:Fallback xmlns="">
        <xdr:pic>
          <xdr:nvPicPr>
            <xdr:cNvPr id="209" name="Ink 208">
              <a:extLst>
                <a:ext uri="{FF2B5EF4-FFF2-40B4-BE49-F238E27FC236}">
                  <a16:creationId xmlns:a16="http://schemas.microsoft.com/office/drawing/2014/main" id="{BDAADF5E-DA9A-F497-4CDC-3A602964009D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204280" y="6221020"/>
              <a:ext cx="4401000" cy="1085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140640</xdr:colOff>
      <xdr:row>27</xdr:row>
      <xdr:rowOff>30010</xdr:rowOff>
    </xdr:from>
    <xdr:to>
      <xdr:col>2</xdr:col>
      <xdr:colOff>410160</xdr:colOff>
      <xdr:row>39</xdr:row>
      <xdr:rowOff>174970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5D845507-9F16-A552-1A44-C315D5DBC6CC}"/>
                </a:ext>
              </a:extLst>
            </xdr14:cNvPr>
            <xdr14:cNvContentPartPr/>
          </xdr14:nvContentPartPr>
          <xdr14:nvPr macro=""/>
          <xdr14:xfrm>
            <a:off x="750240" y="5002060"/>
            <a:ext cx="879120" cy="2354760"/>
          </xdr14:xfrm>
        </xdr:contentPart>
      </mc:Choice>
      <mc:Fallback xmlns="">
        <xdr:pic>
          <xdr:nvPicPr>
            <xdr:cNvPr id="210" name="Ink 209">
              <a:extLst>
                <a:ext uri="{FF2B5EF4-FFF2-40B4-BE49-F238E27FC236}">
                  <a16:creationId xmlns:a16="http://schemas.microsoft.com/office/drawing/2014/main" id="{5D845507-9F16-A552-1A44-C315D5DBC6CC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2600" y="4966066"/>
              <a:ext cx="914760" cy="242638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21720</xdr:colOff>
      <xdr:row>34</xdr:row>
      <xdr:rowOff>6000</xdr:rowOff>
    </xdr:from>
    <xdr:to>
      <xdr:col>16</xdr:col>
      <xdr:colOff>463340</xdr:colOff>
      <xdr:row>54</xdr:row>
      <xdr:rowOff>11530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4F35DB83-6551-01E9-0080-C4CE13359EA5}"/>
                </a:ext>
              </a:extLst>
            </xdr14:cNvPr>
            <xdr14:cNvContentPartPr/>
          </xdr14:nvContentPartPr>
          <xdr14:nvPr macro=""/>
          <xdr14:xfrm>
            <a:off x="1240920" y="6267100"/>
            <a:ext cx="9141120" cy="3688530"/>
          </xdr14:xfrm>
        </xdr:contentPart>
      </mc:Choice>
      <mc:Fallback xmlns="">
        <xdr:pic>
          <xdr:nvPicPr>
            <xdr:cNvPr id="277" name="Ink 276">
              <a:extLst>
                <a:ext uri="{FF2B5EF4-FFF2-40B4-BE49-F238E27FC236}">
                  <a16:creationId xmlns:a16="http://schemas.microsoft.com/office/drawing/2014/main" id="{4F35DB83-6551-01E9-0080-C4CE13359EA5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1223281" y="6231457"/>
              <a:ext cx="9176759" cy="376017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68040</xdr:colOff>
      <xdr:row>49</xdr:row>
      <xdr:rowOff>12120</xdr:rowOff>
    </xdr:from>
    <xdr:to>
      <xdr:col>9</xdr:col>
      <xdr:colOff>68400</xdr:colOff>
      <xdr:row>49</xdr:row>
      <xdr:rowOff>12480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64885C21-096D-F3C4-D109-2408131ABC25}"/>
                </a:ext>
              </a:extLst>
            </xdr14:cNvPr>
            <xdr14:cNvContentPartPr/>
          </xdr14:nvContentPartPr>
          <xdr14:nvPr macro=""/>
          <xdr14:xfrm>
            <a:off x="5554440" y="9035470"/>
            <a:ext cx="360" cy="360"/>
          </xdr14:xfrm>
        </xdr:contentPart>
      </mc:Choice>
      <mc:Fallback xmlns="">
        <xdr:pic>
          <xdr:nvPicPr>
            <xdr:cNvPr id="278" name="Ink 277">
              <a:extLst>
                <a:ext uri="{FF2B5EF4-FFF2-40B4-BE49-F238E27FC236}">
                  <a16:creationId xmlns:a16="http://schemas.microsoft.com/office/drawing/2014/main" id="{64885C21-096D-F3C4-D109-2408131ABC25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5536440" y="8999830"/>
              <a:ext cx="36000" cy="72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120120</xdr:colOff>
      <xdr:row>49</xdr:row>
      <xdr:rowOff>160800</xdr:rowOff>
    </xdr:from>
    <xdr:to>
      <xdr:col>17</xdr:col>
      <xdr:colOff>101640</xdr:colOff>
      <xdr:row>54</xdr:row>
      <xdr:rowOff>46090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EA6AEAD2-0596-A8DB-F24A-B3E221A29D8A}"/>
                </a:ext>
              </a:extLst>
            </xdr14:cNvPr>
            <xdr14:cNvContentPartPr/>
          </xdr14:nvContentPartPr>
          <xdr14:nvPr macro=""/>
          <xdr14:xfrm>
            <a:off x="8044920" y="9184150"/>
            <a:ext cx="2419920" cy="806040"/>
          </xdr14:xfrm>
        </xdr:contentPart>
      </mc:Choice>
      <mc:Fallback xmlns="">
        <xdr:pic>
          <xdr:nvPicPr>
            <xdr:cNvPr id="283" name="Ink 282">
              <a:extLst>
                <a:ext uri="{FF2B5EF4-FFF2-40B4-BE49-F238E27FC236}">
                  <a16:creationId xmlns:a16="http://schemas.microsoft.com/office/drawing/2014/main" id="{EA6AEAD2-0596-A8DB-F24A-B3E221A29D8A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8026920" y="9148150"/>
              <a:ext cx="2455560" cy="877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2880</xdr:colOff>
      <xdr:row>50</xdr:row>
      <xdr:rowOff>131090</xdr:rowOff>
    </xdr:from>
    <xdr:to>
      <xdr:col>17</xdr:col>
      <xdr:colOff>345140</xdr:colOff>
      <xdr:row>55</xdr:row>
      <xdr:rowOff>88380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F0D069D3-054F-B1E5-B650-32840135A4D7}"/>
                </a:ext>
              </a:extLst>
            </xdr14:cNvPr>
            <xdr14:cNvContentPartPr/>
          </xdr14:nvContentPartPr>
          <xdr14:nvPr macro=""/>
          <xdr14:xfrm>
            <a:off x="1831680" y="9338590"/>
            <a:ext cx="9041760" cy="878040"/>
          </xdr14:xfrm>
        </xdr:contentPart>
      </mc:Choice>
      <mc:Fallback xmlns="">
        <xdr:pic>
          <xdr:nvPicPr>
            <xdr:cNvPr id="288" name="Ink 287">
              <a:extLst>
                <a:ext uri="{FF2B5EF4-FFF2-40B4-BE49-F238E27FC236}">
                  <a16:creationId xmlns:a16="http://schemas.microsoft.com/office/drawing/2014/main" id="{F0D069D3-054F-B1E5-B650-32840135A4D7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1814040" y="9302950"/>
              <a:ext cx="9077400" cy="949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463320</xdr:colOff>
      <xdr:row>70</xdr:row>
      <xdr:rowOff>37680</xdr:rowOff>
    </xdr:from>
    <xdr:to>
      <xdr:col>10</xdr:col>
      <xdr:colOff>463680</xdr:colOff>
      <xdr:row>70</xdr:row>
      <xdr:rowOff>38040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177FB2CA-FE22-973F-32B9-97EBDD5DC241}"/>
                </a:ext>
              </a:extLst>
            </xdr14:cNvPr>
            <xdr14:cNvContentPartPr/>
          </xdr14:nvContentPartPr>
          <xdr14:nvPr macro=""/>
          <xdr14:xfrm>
            <a:off x="6559320" y="12928180"/>
            <a:ext cx="360" cy="360"/>
          </xdr14:xfrm>
        </xdr:contentPart>
      </mc:Choice>
      <mc:Fallback xmlns="">
        <xdr:pic>
          <xdr:nvPicPr>
            <xdr:cNvPr id="348" name="Ink 347">
              <a:extLst>
                <a:ext uri="{FF2B5EF4-FFF2-40B4-BE49-F238E27FC236}">
                  <a16:creationId xmlns:a16="http://schemas.microsoft.com/office/drawing/2014/main" id="{177FB2CA-FE22-973F-32B9-97EBDD5DC241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6541320" y="12892540"/>
              <a:ext cx="36000" cy="72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553680</xdr:colOff>
      <xdr:row>72</xdr:row>
      <xdr:rowOff>81940</xdr:rowOff>
    </xdr:from>
    <xdr:to>
      <xdr:col>12</xdr:col>
      <xdr:colOff>683040</xdr:colOff>
      <xdr:row>74</xdr:row>
      <xdr:rowOff>146360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2A042098-42A9-AD86-6E1C-8849943D2C21}"/>
                </a:ext>
              </a:extLst>
            </xdr14:cNvPr>
            <xdr14:cNvContentPartPr/>
          </xdr14:nvContentPartPr>
          <xdr14:nvPr macro=""/>
          <xdr14:xfrm>
            <a:off x="6649680" y="13340740"/>
            <a:ext cx="1348560" cy="432720"/>
          </xdr14:xfrm>
        </xdr:contentPart>
      </mc:Choice>
      <mc:Fallback xmlns="">
        <xdr:pic>
          <xdr:nvPicPr>
            <xdr:cNvPr id="351" name="Ink 350">
              <a:extLst>
                <a:ext uri="{FF2B5EF4-FFF2-40B4-BE49-F238E27FC236}">
                  <a16:creationId xmlns:a16="http://schemas.microsoft.com/office/drawing/2014/main" id="{2A042098-42A9-AD86-6E1C-8849943D2C21}"/>
                </a:ext>
              </a:extLst>
            </xdr:cNvPr>
            <xdr:cNvPicPr/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6631680" y="13304770"/>
              <a:ext cx="1384200" cy="5043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503400</xdr:colOff>
      <xdr:row>68</xdr:row>
      <xdr:rowOff>4580</xdr:rowOff>
    </xdr:from>
    <xdr:to>
      <xdr:col>17</xdr:col>
      <xdr:colOff>598200</xdr:colOff>
      <xdr:row>70</xdr:row>
      <xdr:rowOff>165840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176627A4-82BE-6E13-7F8D-63086F77B60C}"/>
                </a:ext>
              </a:extLst>
            </xdr14:cNvPr>
            <xdr14:cNvContentPartPr/>
          </xdr14:nvContentPartPr>
          <xdr14:nvPr macro=""/>
          <xdr14:xfrm>
            <a:off x="9647400" y="12526780"/>
            <a:ext cx="1314000" cy="529560"/>
          </xdr14:xfrm>
        </xdr:contentPart>
      </mc:Choice>
      <mc:Fallback xmlns="">
        <xdr:pic>
          <xdr:nvPicPr>
            <xdr:cNvPr id="357" name="Ink 356">
              <a:extLst>
                <a:ext uri="{FF2B5EF4-FFF2-40B4-BE49-F238E27FC236}">
                  <a16:creationId xmlns:a16="http://schemas.microsoft.com/office/drawing/2014/main" id="{176627A4-82BE-6E13-7F8D-63086F77B60C}"/>
                </a:ext>
              </a:extLst>
            </xdr:cNvPr>
            <xdr:cNvPicPr/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9629760" y="12491164"/>
              <a:ext cx="1349640" cy="60115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557400</xdr:colOff>
      <xdr:row>80</xdr:row>
      <xdr:rowOff>1150</xdr:rowOff>
    </xdr:from>
    <xdr:to>
      <xdr:col>14</xdr:col>
      <xdr:colOff>557760</xdr:colOff>
      <xdr:row>80</xdr:row>
      <xdr:rowOff>1510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08024A3C-3852-6DA9-6CA6-0BE2A917E8DC}"/>
                </a:ext>
              </a:extLst>
            </xdr14:cNvPr>
            <xdr14:cNvContentPartPr/>
          </xdr14:nvContentPartPr>
          <xdr14:nvPr macro=""/>
          <xdr14:xfrm>
            <a:off x="9091800" y="14733150"/>
            <a:ext cx="360" cy="360"/>
          </xdr14:xfrm>
        </xdr:contentPart>
      </mc:Choice>
      <mc:Fallback xmlns="">
        <xdr:pic>
          <xdr:nvPicPr>
            <xdr:cNvPr id="385" name="Ink 384">
              <a:extLst>
                <a:ext uri="{FF2B5EF4-FFF2-40B4-BE49-F238E27FC236}">
                  <a16:creationId xmlns:a16="http://schemas.microsoft.com/office/drawing/2014/main" id="{08024A3C-3852-6DA9-6CA6-0BE2A917E8DC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9074160" y="14697510"/>
              <a:ext cx="36000" cy="72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499440</xdr:colOff>
      <xdr:row>85</xdr:row>
      <xdr:rowOff>174160</xdr:rowOff>
    </xdr:from>
    <xdr:to>
      <xdr:col>7</xdr:col>
      <xdr:colOff>219120</xdr:colOff>
      <xdr:row>92</xdr:row>
      <xdr:rowOff>48270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364D23B5-B601-5A7F-FB85-0DE3601FD65E}"/>
                </a:ext>
              </a:extLst>
            </xdr14:cNvPr>
            <xdr14:cNvContentPartPr/>
          </xdr14:nvContentPartPr>
          <xdr14:nvPr macro=""/>
          <xdr14:xfrm>
            <a:off x="1718640" y="15826910"/>
            <a:ext cx="2767680" cy="1163160"/>
          </xdr14:xfrm>
        </xdr:contentPart>
      </mc:Choice>
      <mc:Fallback xmlns="">
        <xdr:pic>
          <xdr:nvPicPr>
            <xdr:cNvPr id="392" name="Ink 391">
              <a:extLst>
                <a:ext uri="{FF2B5EF4-FFF2-40B4-BE49-F238E27FC236}">
                  <a16:creationId xmlns:a16="http://schemas.microsoft.com/office/drawing/2014/main" id="{364D23B5-B601-5A7F-FB85-0DE3601FD65E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1701000" y="15791270"/>
              <a:ext cx="2803320" cy="1234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238200</xdr:colOff>
      <xdr:row>55</xdr:row>
      <xdr:rowOff>164400</xdr:rowOff>
    </xdr:from>
    <xdr:to>
      <xdr:col>17</xdr:col>
      <xdr:colOff>572660</xdr:colOff>
      <xdr:row>110</xdr:row>
      <xdr:rowOff>95070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DD8CA974-909E-5E08-2F70-6BDB6B102CEB}"/>
                </a:ext>
              </a:extLst>
            </xdr14:cNvPr>
            <xdr14:cNvContentPartPr/>
          </xdr14:nvContentPartPr>
          <xdr14:nvPr macro=""/>
          <xdr14:xfrm>
            <a:off x="847800" y="10292650"/>
            <a:ext cx="10253160" cy="10058920"/>
          </xdr14:xfrm>
        </xdr:contentPart>
      </mc:Choice>
      <mc:Fallback xmlns="">
        <xdr:pic>
          <xdr:nvPicPr>
            <xdr:cNvPr id="482" name="Ink 481">
              <a:extLst>
                <a:ext uri="{FF2B5EF4-FFF2-40B4-BE49-F238E27FC236}">
                  <a16:creationId xmlns:a16="http://schemas.microsoft.com/office/drawing/2014/main" id="{DD8CA974-909E-5E08-2F70-6BDB6B102CEB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830160" y="10256651"/>
              <a:ext cx="10288800" cy="1013055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574680</xdr:colOff>
      <xdr:row>111</xdr:row>
      <xdr:rowOff>134940</xdr:rowOff>
    </xdr:from>
    <xdr:to>
      <xdr:col>17</xdr:col>
      <xdr:colOff>394820</xdr:colOff>
      <xdr:row>119</xdr:row>
      <xdr:rowOff>93100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13DBEFAB-DED1-2087-996D-2A5951F3D0E3}"/>
                </a:ext>
              </a:extLst>
            </xdr14:cNvPr>
            <xdr14:cNvContentPartPr/>
          </xdr14:nvContentPartPr>
          <xdr14:nvPr macro=""/>
          <xdr14:xfrm>
            <a:off x="1793880" y="20575590"/>
            <a:ext cx="9129240" cy="1431360"/>
          </xdr14:xfrm>
        </xdr:contentPart>
      </mc:Choice>
      <mc:Fallback xmlns="">
        <xdr:pic>
          <xdr:nvPicPr>
            <xdr:cNvPr id="519" name="Ink 518">
              <a:extLst>
                <a:ext uri="{FF2B5EF4-FFF2-40B4-BE49-F238E27FC236}">
                  <a16:creationId xmlns:a16="http://schemas.microsoft.com/office/drawing/2014/main" id="{13DBEFAB-DED1-2087-996D-2A5951F3D0E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1776240" y="20539590"/>
              <a:ext cx="9164880" cy="1503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586080</xdr:colOff>
      <xdr:row>106</xdr:row>
      <xdr:rowOff>120050</xdr:rowOff>
    </xdr:from>
    <xdr:to>
      <xdr:col>10</xdr:col>
      <xdr:colOff>442320</xdr:colOff>
      <xdr:row>108</xdr:row>
      <xdr:rowOff>116790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F77E4D8F-6B24-31B2-B0EB-49FA8FFA89A9}"/>
                </a:ext>
              </a:extLst>
            </xdr14:cNvPr>
            <xdr14:cNvContentPartPr/>
          </xdr14:nvContentPartPr>
          <xdr14:nvPr macro=""/>
          <xdr14:xfrm>
            <a:off x="6072480" y="19639950"/>
            <a:ext cx="465840" cy="365040"/>
          </xdr14:xfrm>
        </xdr:contentPart>
      </mc:Choice>
      <mc:Fallback xmlns="">
        <xdr:pic>
          <xdr:nvPicPr>
            <xdr:cNvPr id="522" name="Ink 521">
              <a:extLst>
                <a:ext uri="{FF2B5EF4-FFF2-40B4-BE49-F238E27FC236}">
                  <a16:creationId xmlns:a16="http://schemas.microsoft.com/office/drawing/2014/main" id="{F77E4D8F-6B24-31B2-B0EB-49FA8FFA89A9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6054480" y="19604310"/>
              <a:ext cx="501480" cy="436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184080</xdr:colOff>
      <xdr:row>108</xdr:row>
      <xdr:rowOff>107790</xdr:rowOff>
    </xdr:from>
    <xdr:to>
      <xdr:col>8</xdr:col>
      <xdr:colOff>449760</xdr:colOff>
      <xdr:row>109</xdr:row>
      <xdr:rowOff>44960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3BEA3D4F-117F-E842-2DB7-7DDAC6B5B402}"/>
                </a:ext>
              </a:extLst>
            </xdr14:cNvPr>
            <xdr14:cNvContentPartPr/>
          </xdr14:nvContentPartPr>
          <xdr14:nvPr macro=""/>
          <xdr14:xfrm>
            <a:off x="3232080" y="19995990"/>
            <a:ext cx="2094480" cy="121320"/>
          </xdr14:xfrm>
        </xdr:contentPart>
      </mc:Choice>
      <mc:Fallback xmlns="">
        <xdr:pic>
          <xdr:nvPicPr>
            <xdr:cNvPr id="523" name="Ink 522">
              <a:extLst>
                <a:ext uri="{FF2B5EF4-FFF2-40B4-BE49-F238E27FC236}">
                  <a16:creationId xmlns:a16="http://schemas.microsoft.com/office/drawing/2014/main" id="{3BEA3D4F-117F-E842-2DB7-7DDAC6B5B402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3214080" y="19960350"/>
              <a:ext cx="2130120" cy="192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489480</xdr:colOff>
      <xdr:row>121</xdr:row>
      <xdr:rowOff>139090</xdr:rowOff>
    </xdr:from>
    <xdr:to>
      <xdr:col>14</xdr:col>
      <xdr:colOff>376680</xdr:colOff>
      <xdr:row>125</xdr:row>
      <xdr:rowOff>64530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EBF82C26-A242-BF8B-7F98-E97FE69FA6D8}"/>
                </a:ext>
              </a:extLst>
            </xdr14:cNvPr>
            <xdr14:cNvContentPartPr/>
          </xdr14:nvContentPartPr>
          <xdr14:nvPr macro=""/>
          <xdr14:xfrm>
            <a:off x="8414280" y="22421240"/>
            <a:ext cx="496800" cy="662040"/>
          </xdr14:xfrm>
        </xdr:contentPart>
      </mc:Choice>
      <mc:Fallback xmlns="">
        <xdr:pic>
          <xdr:nvPicPr>
            <xdr:cNvPr id="530" name="Ink 529">
              <a:extLst>
                <a:ext uri="{FF2B5EF4-FFF2-40B4-BE49-F238E27FC236}">
                  <a16:creationId xmlns:a16="http://schemas.microsoft.com/office/drawing/2014/main" id="{EBF82C26-A242-BF8B-7F98-E97FE69FA6D8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8396640" y="22385600"/>
              <a:ext cx="532440" cy="733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121080</xdr:colOff>
      <xdr:row>121</xdr:row>
      <xdr:rowOff>183370</xdr:rowOff>
    </xdr:from>
    <xdr:to>
      <xdr:col>9</xdr:col>
      <xdr:colOff>4680</xdr:colOff>
      <xdr:row>125</xdr:row>
      <xdr:rowOff>94770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021BC44C-2F51-BCC1-553E-3290045195C9}"/>
                </a:ext>
              </a:extLst>
            </xdr14:cNvPr>
            <xdr14:cNvContentPartPr/>
          </xdr14:nvContentPartPr>
          <xdr14:nvPr macro=""/>
          <xdr14:xfrm>
            <a:off x="4997880" y="22465520"/>
            <a:ext cx="493200" cy="648000"/>
          </xdr14:xfrm>
        </xdr:contentPart>
      </mc:Choice>
      <mc:Fallback xmlns="">
        <xdr:pic>
          <xdr:nvPicPr>
            <xdr:cNvPr id="531" name="Ink 530">
              <a:extLst>
                <a:ext uri="{FF2B5EF4-FFF2-40B4-BE49-F238E27FC236}">
                  <a16:creationId xmlns:a16="http://schemas.microsoft.com/office/drawing/2014/main" id="{021BC44C-2F51-BCC1-553E-3290045195C9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4979880" y="22429520"/>
              <a:ext cx="528840" cy="719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224520</xdr:colOff>
      <xdr:row>124</xdr:row>
      <xdr:rowOff>43480</xdr:rowOff>
    </xdr:from>
    <xdr:to>
      <xdr:col>5</xdr:col>
      <xdr:colOff>409440</xdr:colOff>
      <xdr:row>133</xdr:row>
      <xdr:rowOff>35650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4CE01509-B593-C39E-AB8A-2514E162F9F7}"/>
                </a:ext>
              </a:extLst>
            </xdr14:cNvPr>
            <xdr14:cNvContentPartPr/>
          </xdr14:nvContentPartPr>
          <xdr14:nvPr macro=""/>
          <xdr14:xfrm>
            <a:off x="834120" y="22878080"/>
            <a:ext cx="2623320" cy="1649520"/>
          </xdr14:xfrm>
        </xdr:contentPart>
      </mc:Choice>
      <mc:Fallback xmlns="">
        <xdr:pic>
          <xdr:nvPicPr>
            <xdr:cNvPr id="547" name="Ink 546">
              <a:extLst>
                <a:ext uri="{FF2B5EF4-FFF2-40B4-BE49-F238E27FC236}">
                  <a16:creationId xmlns:a16="http://schemas.microsoft.com/office/drawing/2014/main" id="{4CE01509-B593-C39E-AB8A-2514E162F9F7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816120" y="22842088"/>
              <a:ext cx="2658960" cy="1721144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567960</xdr:colOff>
      <xdr:row>126</xdr:row>
      <xdr:rowOff>124820</xdr:rowOff>
    </xdr:from>
    <xdr:to>
      <xdr:col>10</xdr:col>
      <xdr:colOff>161160</xdr:colOff>
      <xdr:row>130</xdr:row>
      <xdr:rowOff>31900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478F318-E576-45A3-339F-2BB98F91202A}"/>
                </a:ext>
              </a:extLst>
            </xdr14:cNvPr>
            <xdr14:cNvContentPartPr/>
          </xdr14:nvContentPartPr>
          <xdr14:nvPr macro=""/>
          <xdr14:xfrm>
            <a:off x="4835160" y="23327720"/>
            <a:ext cx="1422000" cy="643680"/>
          </xdr14:xfrm>
        </xdr:contentPart>
      </mc:Choice>
      <mc:Fallback xmlns="">
        <xdr:pic>
          <xdr:nvPicPr>
            <xdr:cNvPr id="556" name="Ink 555">
              <a:extLst>
                <a:ext uri="{FF2B5EF4-FFF2-40B4-BE49-F238E27FC236}">
                  <a16:creationId xmlns:a16="http://schemas.microsoft.com/office/drawing/2014/main" id="{C478F318-E576-45A3-339F-2BB98F91202A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4817520" y="23291720"/>
              <a:ext cx="1457640" cy="715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568680</xdr:colOff>
      <xdr:row>126</xdr:row>
      <xdr:rowOff>107180</xdr:rowOff>
    </xdr:from>
    <xdr:to>
      <xdr:col>16</xdr:col>
      <xdr:colOff>102480</xdr:colOff>
      <xdr:row>129</xdr:row>
      <xdr:rowOff>83930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BB9C05D9-4C8B-06D8-66EC-3A1D02576177}"/>
                </a:ext>
              </a:extLst>
            </xdr14:cNvPr>
            <xdr14:cNvContentPartPr/>
          </xdr14:nvContentPartPr>
          <xdr14:nvPr macro=""/>
          <xdr14:xfrm>
            <a:off x="8493480" y="23310080"/>
            <a:ext cx="1362600" cy="529200"/>
          </xdr14:xfrm>
        </xdr:contentPart>
      </mc:Choice>
      <mc:Fallback xmlns="">
        <xdr:pic>
          <xdr:nvPicPr>
            <xdr:cNvPr id="563" name="Ink 562">
              <a:extLst>
                <a:ext uri="{FF2B5EF4-FFF2-40B4-BE49-F238E27FC236}">
                  <a16:creationId xmlns:a16="http://schemas.microsoft.com/office/drawing/2014/main" id="{BB9C05D9-4C8B-06D8-66EC-3A1D02576177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8475485" y="23274416"/>
              <a:ext cx="1398231" cy="60088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501360</xdr:colOff>
      <xdr:row>134</xdr:row>
      <xdr:rowOff>120310</xdr:rowOff>
    </xdr:from>
    <xdr:to>
      <xdr:col>5</xdr:col>
      <xdr:colOff>274080</xdr:colOff>
      <xdr:row>140</xdr:row>
      <xdr:rowOff>53290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1D88BE60-966A-CEB1-B913-49F3352A5386}"/>
                </a:ext>
              </a:extLst>
            </xdr14:cNvPr>
            <xdr14:cNvContentPartPr/>
          </xdr14:nvContentPartPr>
          <xdr14:nvPr macro=""/>
          <xdr14:xfrm>
            <a:off x="1110960" y="24796410"/>
            <a:ext cx="2211120" cy="1037880"/>
          </xdr14:xfrm>
        </xdr:contentPart>
      </mc:Choice>
      <mc:Fallback xmlns="">
        <xdr:pic>
          <xdr:nvPicPr>
            <xdr:cNvPr id="579" name="Ink 578">
              <a:extLst>
                <a:ext uri="{FF2B5EF4-FFF2-40B4-BE49-F238E27FC236}">
                  <a16:creationId xmlns:a16="http://schemas.microsoft.com/office/drawing/2014/main" id="{1D88BE60-966A-CEB1-B913-49F3352A5386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1093317" y="24760410"/>
              <a:ext cx="2246766" cy="1109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483360</xdr:colOff>
      <xdr:row>135</xdr:row>
      <xdr:rowOff>83760</xdr:rowOff>
    </xdr:from>
    <xdr:to>
      <xdr:col>10</xdr:col>
      <xdr:colOff>454560</xdr:colOff>
      <xdr:row>141</xdr:row>
      <xdr:rowOff>95940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2CCA0140-71C7-63E2-2D7C-9614A886562E}"/>
                </a:ext>
              </a:extLst>
            </xdr14:cNvPr>
            <xdr14:cNvContentPartPr/>
          </xdr14:nvContentPartPr>
          <xdr14:nvPr macro=""/>
          <xdr14:xfrm>
            <a:off x="4750560" y="24944010"/>
            <a:ext cx="1800000" cy="1117080"/>
          </xdr14:xfrm>
        </xdr:contentPart>
      </mc:Choice>
      <mc:Fallback xmlns="">
        <xdr:pic>
          <xdr:nvPicPr>
            <xdr:cNvPr id="599" name="Ink 598">
              <a:extLst>
                <a:ext uri="{FF2B5EF4-FFF2-40B4-BE49-F238E27FC236}">
                  <a16:creationId xmlns:a16="http://schemas.microsoft.com/office/drawing/2014/main" id="{2CCA0140-71C7-63E2-2D7C-9614A886562E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4732920" y="24908010"/>
              <a:ext cx="1835640" cy="1188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555000</xdr:colOff>
      <xdr:row>134</xdr:row>
      <xdr:rowOff>58390</xdr:rowOff>
    </xdr:from>
    <xdr:to>
      <xdr:col>16</xdr:col>
      <xdr:colOff>208680</xdr:colOff>
      <xdr:row>141</xdr:row>
      <xdr:rowOff>43740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CA8A23D6-712A-CE7D-6616-4D1CF01B109D}"/>
                </a:ext>
              </a:extLst>
            </xdr14:cNvPr>
            <xdr14:cNvContentPartPr/>
          </xdr14:nvContentPartPr>
          <xdr14:nvPr macro=""/>
          <xdr14:xfrm>
            <a:off x="8479800" y="24734490"/>
            <a:ext cx="1482480" cy="1274400"/>
          </xdr14:xfrm>
        </xdr:contentPart>
      </mc:Choice>
      <mc:Fallback xmlns="">
        <xdr:pic>
          <xdr:nvPicPr>
            <xdr:cNvPr id="612" name="Ink 611">
              <a:extLst>
                <a:ext uri="{FF2B5EF4-FFF2-40B4-BE49-F238E27FC236}">
                  <a16:creationId xmlns:a16="http://schemas.microsoft.com/office/drawing/2014/main" id="{CA8A23D6-712A-CE7D-6616-4D1CF01B109D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8461804" y="24698850"/>
              <a:ext cx="1518111" cy="1346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122520</xdr:colOff>
      <xdr:row>142</xdr:row>
      <xdr:rowOff>171790</xdr:rowOff>
    </xdr:from>
    <xdr:to>
      <xdr:col>10</xdr:col>
      <xdr:colOff>349080</xdr:colOff>
      <xdr:row>145</xdr:row>
      <xdr:rowOff>107860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0C66ED42-7F87-AE57-6D29-5B3D09CE57B6}"/>
                </a:ext>
              </a:extLst>
            </xdr14:cNvPr>
            <xdr14:cNvContentPartPr/>
          </xdr14:nvContentPartPr>
          <xdr14:nvPr macro=""/>
          <xdr14:xfrm>
            <a:off x="4999320" y="26321090"/>
            <a:ext cx="1445760" cy="488520"/>
          </xdr14:xfrm>
        </xdr:contentPart>
      </mc:Choice>
      <mc:Fallback xmlns="">
        <xdr:pic>
          <xdr:nvPicPr>
            <xdr:cNvPr id="619" name="Ink 618">
              <a:extLst>
                <a:ext uri="{FF2B5EF4-FFF2-40B4-BE49-F238E27FC236}">
                  <a16:creationId xmlns:a16="http://schemas.microsoft.com/office/drawing/2014/main" id="{0C66ED42-7F87-AE57-6D29-5B3D09CE57B6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4981676" y="26285090"/>
              <a:ext cx="1481409" cy="560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432480</xdr:colOff>
      <xdr:row>142</xdr:row>
      <xdr:rowOff>37510</xdr:rowOff>
    </xdr:from>
    <xdr:to>
      <xdr:col>16</xdr:col>
      <xdr:colOff>441240</xdr:colOff>
      <xdr:row>144</xdr:row>
      <xdr:rowOff>178970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50D938A7-DCEA-941B-FAB4-6A9B420C208F}"/>
                </a:ext>
              </a:extLst>
            </xdr14:cNvPr>
            <xdr14:cNvContentPartPr/>
          </xdr14:nvContentPartPr>
          <xdr14:nvPr macro=""/>
          <xdr14:xfrm>
            <a:off x="8966880" y="26186810"/>
            <a:ext cx="1227960" cy="509760"/>
          </xdr14:xfrm>
        </xdr:contentPart>
      </mc:Choice>
      <mc:Fallback xmlns="">
        <xdr:pic>
          <xdr:nvPicPr>
            <xdr:cNvPr id="626" name="Ink 625">
              <a:extLst>
                <a:ext uri="{FF2B5EF4-FFF2-40B4-BE49-F238E27FC236}">
                  <a16:creationId xmlns:a16="http://schemas.microsoft.com/office/drawing/2014/main" id="{50D938A7-DCEA-941B-FAB4-6A9B420C208F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8948885" y="26151145"/>
              <a:ext cx="1263590" cy="58145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47160</xdr:colOff>
      <xdr:row>147</xdr:row>
      <xdr:rowOff>62350</xdr:rowOff>
    </xdr:from>
    <xdr:to>
      <xdr:col>9</xdr:col>
      <xdr:colOff>599760</xdr:colOff>
      <xdr:row>149</xdr:row>
      <xdr:rowOff>90050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69B9B3E7-BFA0-0314-FC5C-22DFEABC2F3D}"/>
                </a:ext>
              </a:extLst>
            </xdr14:cNvPr>
            <xdr14:cNvContentPartPr/>
          </xdr14:nvContentPartPr>
          <xdr14:nvPr macro=""/>
          <xdr14:xfrm>
            <a:off x="5533560" y="27132400"/>
            <a:ext cx="552600" cy="396000"/>
          </xdr14:xfrm>
        </xdr:contentPart>
      </mc:Choice>
      <mc:Fallback xmlns="">
        <xdr:pic>
          <xdr:nvPicPr>
            <xdr:cNvPr id="653" name="Ink 652">
              <a:extLst>
                <a:ext uri="{FF2B5EF4-FFF2-40B4-BE49-F238E27FC236}">
                  <a16:creationId xmlns:a16="http://schemas.microsoft.com/office/drawing/2014/main" id="{69B9B3E7-BFA0-0314-FC5C-22DFEABC2F3D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5515560" y="27096760"/>
              <a:ext cx="588240" cy="467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213480</xdr:colOff>
      <xdr:row>146</xdr:row>
      <xdr:rowOff>90260</xdr:rowOff>
    </xdr:from>
    <xdr:to>
      <xdr:col>16</xdr:col>
      <xdr:colOff>252600</xdr:colOff>
      <xdr:row>149</xdr:row>
      <xdr:rowOff>87170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C289E1B5-54E0-C0BC-03A1-B0828810EA9D}"/>
                </a:ext>
              </a:extLst>
            </xdr14:cNvPr>
            <xdr14:cNvContentPartPr/>
          </xdr14:nvContentPartPr>
          <xdr14:nvPr macro=""/>
          <xdr14:xfrm>
            <a:off x="9357480" y="26976160"/>
            <a:ext cx="648720" cy="549360"/>
          </xdr14:xfrm>
        </xdr:contentPart>
      </mc:Choice>
      <mc:Fallback xmlns="">
        <xdr:pic>
          <xdr:nvPicPr>
            <xdr:cNvPr id="655" name="Ink 654">
              <a:extLst>
                <a:ext uri="{FF2B5EF4-FFF2-40B4-BE49-F238E27FC236}">
                  <a16:creationId xmlns:a16="http://schemas.microsoft.com/office/drawing/2014/main" id="{C289E1B5-54E0-C0BC-03A1-B0828810EA9D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9339480" y="26940160"/>
              <a:ext cx="684360" cy="621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232920</xdr:colOff>
      <xdr:row>150</xdr:row>
      <xdr:rowOff>22180</xdr:rowOff>
    </xdr:from>
    <xdr:to>
      <xdr:col>10</xdr:col>
      <xdr:colOff>12480</xdr:colOff>
      <xdr:row>152</xdr:row>
      <xdr:rowOff>74000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EEA199AE-44AC-1266-7B6A-D9C1751DC8D8}"/>
                </a:ext>
              </a:extLst>
            </xdr14:cNvPr>
            <xdr14:cNvContentPartPr/>
          </xdr14:nvContentPartPr>
          <xdr14:nvPr macro=""/>
          <xdr14:xfrm>
            <a:off x="5719320" y="27644680"/>
            <a:ext cx="389160" cy="420120"/>
          </xdr14:xfrm>
        </xdr:contentPart>
      </mc:Choice>
      <mc:Fallback xmlns="">
        <xdr:pic>
          <xdr:nvPicPr>
            <xdr:cNvPr id="658" name="Ink 657">
              <a:extLst>
                <a:ext uri="{FF2B5EF4-FFF2-40B4-BE49-F238E27FC236}">
                  <a16:creationId xmlns:a16="http://schemas.microsoft.com/office/drawing/2014/main" id="{EEA199AE-44AC-1266-7B6A-D9C1751DC8D8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5701680" y="27608680"/>
              <a:ext cx="424800" cy="491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396720</xdr:colOff>
      <xdr:row>150</xdr:row>
      <xdr:rowOff>123700</xdr:rowOff>
    </xdr:from>
    <xdr:to>
      <xdr:col>16</xdr:col>
      <xdr:colOff>97440</xdr:colOff>
      <xdr:row>152</xdr:row>
      <xdr:rowOff>107480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C1851DA0-48AB-3DE1-EE3C-0400071A3EB3}"/>
                </a:ext>
              </a:extLst>
            </xdr14:cNvPr>
            <xdr14:cNvContentPartPr/>
          </xdr14:nvContentPartPr>
          <xdr14:nvPr macro=""/>
          <xdr14:xfrm>
            <a:off x="9540720" y="27746200"/>
            <a:ext cx="310320" cy="352080"/>
          </xdr14:xfrm>
        </xdr:contentPart>
      </mc:Choice>
      <mc:Fallback xmlns="">
        <xdr:pic>
          <xdr:nvPicPr>
            <xdr:cNvPr id="659" name="Ink 658">
              <a:extLst>
                <a:ext uri="{FF2B5EF4-FFF2-40B4-BE49-F238E27FC236}">
                  <a16:creationId xmlns:a16="http://schemas.microsoft.com/office/drawing/2014/main" id="{C1851DA0-48AB-3DE1-EE3C-0400071A3EB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9522720" y="27710560"/>
              <a:ext cx="345960" cy="423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382800</xdr:colOff>
      <xdr:row>146</xdr:row>
      <xdr:rowOff>99620</xdr:rowOff>
    </xdr:from>
    <xdr:to>
      <xdr:col>7</xdr:col>
      <xdr:colOff>311640</xdr:colOff>
      <xdr:row>157</xdr:row>
      <xdr:rowOff>49880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E535A76F-2D10-27F1-3A07-BE787E1F0BD4}"/>
                </a:ext>
              </a:extLst>
            </xdr14:cNvPr>
            <xdr14:cNvContentPartPr/>
          </xdr14:nvContentPartPr>
          <xdr14:nvPr macro=""/>
          <xdr14:xfrm>
            <a:off x="1602000" y="26985520"/>
            <a:ext cx="2976840" cy="1975910"/>
          </xdr14:xfrm>
        </xdr:contentPart>
      </mc:Choice>
      <mc:Fallback xmlns="">
        <xdr:pic>
          <xdr:nvPicPr>
            <xdr:cNvPr id="665" name="Ink 664">
              <a:extLst>
                <a:ext uri="{FF2B5EF4-FFF2-40B4-BE49-F238E27FC236}">
                  <a16:creationId xmlns:a16="http://schemas.microsoft.com/office/drawing/2014/main" id="{E535A76F-2D10-27F1-3A07-BE787E1F0BD4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1584000" y="26949522"/>
              <a:ext cx="3012480" cy="204754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524640</xdr:colOff>
      <xdr:row>153</xdr:row>
      <xdr:rowOff>12120</xdr:rowOff>
    </xdr:from>
    <xdr:to>
      <xdr:col>10</xdr:col>
      <xdr:colOff>366360</xdr:colOff>
      <xdr:row>156</xdr:row>
      <xdr:rowOff>110910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AD0204C6-68FE-6AA2-38BC-3AABB3BE80E7}"/>
                </a:ext>
              </a:extLst>
            </xdr14:cNvPr>
            <xdr14:cNvContentPartPr/>
          </xdr14:nvContentPartPr>
          <xdr14:nvPr macro=""/>
          <xdr14:xfrm>
            <a:off x="5401440" y="28187070"/>
            <a:ext cx="1060920" cy="651240"/>
          </xdr14:xfrm>
        </xdr:contentPart>
      </mc:Choice>
      <mc:Fallback xmlns="">
        <xdr:pic>
          <xdr:nvPicPr>
            <xdr:cNvPr id="669" name="Ink 668">
              <a:extLst>
                <a:ext uri="{FF2B5EF4-FFF2-40B4-BE49-F238E27FC236}">
                  <a16:creationId xmlns:a16="http://schemas.microsoft.com/office/drawing/2014/main" id="{AD0204C6-68FE-6AA2-38BC-3AABB3BE80E7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5383440" y="28151430"/>
              <a:ext cx="1096560" cy="722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103320</xdr:colOff>
      <xdr:row>153</xdr:row>
      <xdr:rowOff>12120</xdr:rowOff>
    </xdr:from>
    <xdr:to>
      <xdr:col>16</xdr:col>
      <xdr:colOff>531960</xdr:colOff>
      <xdr:row>157</xdr:row>
      <xdr:rowOff>97400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F9C80DFE-3D82-D49E-6B40-0F69BC03A652}"/>
                </a:ext>
              </a:extLst>
            </xdr14:cNvPr>
            <xdr14:cNvContentPartPr/>
          </xdr14:nvContentPartPr>
          <xdr14:nvPr macro=""/>
          <xdr14:xfrm>
            <a:off x="9247320" y="28187070"/>
            <a:ext cx="1038240" cy="821880"/>
          </xdr14:xfrm>
        </xdr:contentPart>
      </mc:Choice>
      <mc:Fallback xmlns="">
        <xdr:pic>
          <xdr:nvPicPr>
            <xdr:cNvPr id="672" name="Ink 671">
              <a:extLst>
                <a:ext uri="{FF2B5EF4-FFF2-40B4-BE49-F238E27FC236}">
                  <a16:creationId xmlns:a16="http://schemas.microsoft.com/office/drawing/2014/main" id="{F9C80DFE-3D82-D49E-6B40-0F69BC03A652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9229320" y="28151070"/>
              <a:ext cx="1073880" cy="893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243360</xdr:colOff>
      <xdr:row>159</xdr:row>
      <xdr:rowOff>68980</xdr:rowOff>
    </xdr:from>
    <xdr:to>
      <xdr:col>6</xdr:col>
      <xdr:colOff>490320</xdr:colOff>
      <xdr:row>162</xdr:row>
      <xdr:rowOff>137530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964F6421-ABE1-B1B9-EB31-28C6B248CC56}"/>
                </a:ext>
              </a:extLst>
            </xdr14:cNvPr>
            <xdr14:cNvContentPartPr/>
          </xdr14:nvContentPartPr>
          <xdr14:nvPr macro=""/>
          <xdr14:xfrm>
            <a:off x="2072160" y="29348830"/>
            <a:ext cx="2075760" cy="621000"/>
          </xdr14:xfrm>
        </xdr:contentPart>
      </mc:Choice>
      <mc:Fallback xmlns="">
        <xdr:pic>
          <xdr:nvPicPr>
            <xdr:cNvPr id="678" name="Ink 677">
              <a:extLst>
                <a:ext uri="{FF2B5EF4-FFF2-40B4-BE49-F238E27FC236}">
                  <a16:creationId xmlns:a16="http://schemas.microsoft.com/office/drawing/2014/main" id="{964F6421-ABE1-B1B9-EB31-28C6B248CC56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2054163" y="29312851"/>
              <a:ext cx="2111394" cy="69259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378000</xdr:colOff>
      <xdr:row>164</xdr:row>
      <xdr:rowOff>52250</xdr:rowOff>
    </xdr:from>
    <xdr:to>
      <xdr:col>8</xdr:col>
      <xdr:colOff>255720</xdr:colOff>
      <xdr:row>173</xdr:row>
      <xdr:rowOff>67180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450789A1-3DC4-3843-9611-65CEFB36AD1C}"/>
                </a:ext>
              </a:extLst>
            </xdr14:cNvPr>
            <xdr14:cNvContentPartPr/>
          </xdr14:nvContentPartPr>
          <xdr14:nvPr macro=""/>
          <xdr14:xfrm>
            <a:off x="2206800" y="30252850"/>
            <a:ext cx="2925720" cy="1672280"/>
          </xdr14:xfrm>
        </xdr:contentPart>
      </mc:Choice>
      <mc:Fallback xmlns="">
        <xdr:pic>
          <xdr:nvPicPr>
            <xdr:cNvPr id="699" name="Ink 698">
              <a:extLst>
                <a:ext uri="{FF2B5EF4-FFF2-40B4-BE49-F238E27FC236}">
                  <a16:creationId xmlns:a16="http://schemas.microsoft.com/office/drawing/2014/main" id="{450789A1-3DC4-3843-9611-65CEFB36AD1C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2189160" y="30216856"/>
              <a:ext cx="2961360" cy="174390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149400</xdr:colOff>
      <xdr:row>143</xdr:row>
      <xdr:rowOff>99490</xdr:rowOff>
    </xdr:from>
    <xdr:to>
      <xdr:col>7</xdr:col>
      <xdr:colOff>309480</xdr:colOff>
      <xdr:row>145</xdr:row>
      <xdr:rowOff>154910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389994CA-1260-555E-0D19-88EC486EA58D}"/>
                </a:ext>
              </a:extLst>
            </xdr14:cNvPr>
            <xdr14:cNvContentPartPr/>
          </xdr14:nvContentPartPr>
          <xdr14:nvPr macro=""/>
          <xdr14:xfrm>
            <a:off x="1978200" y="26432940"/>
            <a:ext cx="2598480" cy="423720"/>
          </xdr14:xfrm>
        </xdr:contentPart>
      </mc:Choice>
      <mc:Fallback xmlns="">
        <xdr:pic>
          <xdr:nvPicPr>
            <xdr:cNvPr id="704" name="Ink 703">
              <a:extLst>
                <a:ext uri="{FF2B5EF4-FFF2-40B4-BE49-F238E27FC236}">
                  <a16:creationId xmlns:a16="http://schemas.microsoft.com/office/drawing/2014/main" id="{389994CA-1260-555E-0D19-88EC486EA58D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1960560" y="26397300"/>
              <a:ext cx="2634120" cy="495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578040</xdr:colOff>
      <xdr:row>142</xdr:row>
      <xdr:rowOff>151520</xdr:rowOff>
    </xdr:from>
    <xdr:to>
      <xdr:col>2</xdr:col>
      <xdr:colOff>531840</xdr:colOff>
      <xdr:row>146</xdr:row>
      <xdr:rowOff>93160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3393C322-0128-99B0-5BBC-61321C0E5F79}"/>
                </a:ext>
              </a:extLst>
            </xdr14:cNvPr>
            <xdr14:cNvContentPartPr/>
          </xdr14:nvContentPartPr>
          <xdr14:nvPr macro=""/>
          <xdr14:xfrm>
            <a:off x="1187640" y="26300820"/>
            <a:ext cx="563400" cy="678240"/>
          </xdr14:xfrm>
        </xdr:contentPart>
      </mc:Choice>
      <mc:Fallback xmlns="">
        <xdr:pic>
          <xdr:nvPicPr>
            <xdr:cNvPr id="705" name="Ink 704">
              <a:extLst>
                <a:ext uri="{FF2B5EF4-FFF2-40B4-BE49-F238E27FC236}">
                  <a16:creationId xmlns:a16="http://schemas.microsoft.com/office/drawing/2014/main" id="{3393C322-0128-99B0-5BBC-61321C0E5F79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1169640" y="26264820"/>
              <a:ext cx="599040" cy="749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394800</xdr:colOff>
      <xdr:row>174</xdr:row>
      <xdr:rowOff>178990</xdr:rowOff>
    </xdr:from>
    <xdr:to>
      <xdr:col>5</xdr:col>
      <xdr:colOff>257880</xdr:colOff>
      <xdr:row>178</xdr:row>
      <xdr:rowOff>74190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54590EC1-E2C7-21CD-353F-6A58C18D4FE4}"/>
                </a:ext>
              </a:extLst>
            </xdr14:cNvPr>
            <xdr14:cNvContentPartPr/>
          </xdr14:nvContentPartPr>
          <xdr14:nvPr macro=""/>
          <xdr14:xfrm>
            <a:off x="2833200" y="32221090"/>
            <a:ext cx="472680" cy="631800"/>
          </xdr14:xfrm>
        </xdr:contentPart>
      </mc:Choice>
      <mc:Fallback xmlns="">
        <xdr:pic>
          <xdr:nvPicPr>
            <xdr:cNvPr id="717" name="Ink 716">
              <a:extLst>
                <a:ext uri="{FF2B5EF4-FFF2-40B4-BE49-F238E27FC236}">
                  <a16:creationId xmlns:a16="http://schemas.microsoft.com/office/drawing/2014/main" id="{54590EC1-E2C7-21CD-353F-6A58C18D4FE4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2815200" y="32185450"/>
              <a:ext cx="508320" cy="703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460800</xdr:colOff>
      <xdr:row>174</xdr:row>
      <xdr:rowOff>158110</xdr:rowOff>
    </xdr:from>
    <xdr:to>
      <xdr:col>15</xdr:col>
      <xdr:colOff>35420</xdr:colOff>
      <xdr:row>177</xdr:row>
      <xdr:rowOff>158260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4FBD28E0-1DB0-B879-4092-88D61A1970B6}"/>
                </a:ext>
              </a:extLst>
            </xdr14:cNvPr>
            <xdr14:cNvContentPartPr/>
          </xdr14:nvContentPartPr>
          <xdr14:nvPr macro=""/>
          <xdr14:xfrm>
            <a:off x="7776000" y="32200210"/>
            <a:ext cx="1568520" cy="552600"/>
          </xdr14:xfrm>
        </xdr:contentPart>
      </mc:Choice>
      <mc:Fallback xmlns="">
        <xdr:pic>
          <xdr:nvPicPr>
            <xdr:cNvPr id="735" name="Ink 734">
              <a:extLst>
                <a:ext uri="{FF2B5EF4-FFF2-40B4-BE49-F238E27FC236}">
                  <a16:creationId xmlns:a16="http://schemas.microsoft.com/office/drawing/2014/main" id="{4FBD28E0-1DB0-B879-4092-88D61A1970B6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58360" y="32164570"/>
              <a:ext cx="1604160" cy="624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420140</xdr:colOff>
      <xdr:row>177</xdr:row>
      <xdr:rowOff>89860</xdr:rowOff>
    </xdr:from>
    <xdr:to>
      <xdr:col>13</xdr:col>
      <xdr:colOff>438500</xdr:colOff>
      <xdr:row>178</xdr:row>
      <xdr:rowOff>16950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F2081C6C-AA7E-8DAC-2E79-10CCC1BB85EF}"/>
                </a:ext>
              </a:extLst>
            </xdr14:cNvPr>
            <xdr14:cNvContentPartPr/>
          </xdr14:nvContentPartPr>
          <xdr14:nvPr macro=""/>
          <xdr14:xfrm>
            <a:off x="8510040" y="32684410"/>
            <a:ext cx="18360" cy="111240"/>
          </xdr14:xfrm>
        </xdr:contentPart>
      </mc:Choice>
      <mc:Fallback xmlns="">
        <xdr:pic>
          <xdr:nvPicPr>
            <xdr:cNvPr id="739" name="Ink 738">
              <a:extLst>
                <a:ext uri="{FF2B5EF4-FFF2-40B4-BE49-F238E27FC236}">
                  <a16:creationId xmlns:a16="http://schemas.microsoft.com/office/drawing/2014/main" id="{F2081C6C-AA7E-8DAC-2E79-10CCC1BB85EF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8492400" y="32648410"/>
              <a:ext cx="54000" cy="182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522240</xdr:colOff>
      <xdr:row>179</xdr:row>
      <xdr:rowOff>16040</xdr:rowOff>
    </xdr:from>
    <xdr:to>
      <xdr:col>5</xdr:col>
      <xdr:colOff>314040</xdr:colOff>
      <xdr:row>181</xdr:row>
      <xdr:rowOff>181260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78681212-6779-561E-E38D-1A3F37ECD223}"/>
                </a:ext>
              </a:extLst>
            </xdr14:cNvPr>
            <xdr14:cNvContentPartPr/>
          </xdr14:nvContentPartPr>
          <xdr14:nvPr macro=""/>
          <xdr14:xfrm>
            <a:off x="2960640" y="32978890"/>
            <a:ext cx="401400" cy="533520"/>
          </xdr14:xfrm>
        </xdr:contentPart>
      </mc:Choice>
      <mc:Fallback xmlns="">
        <xdr:pic>
          <xdr:nvPicPr>
            <xdr:cNvPr id="746" name="Ink 745">
              <a:extLst>
                <a:ext uri="{FF2B5EF4-FFF2-40B4-BE49-F238E27FC236}">
                  <a16:creationId xmlns:a16="http://schemas.microsoft.com/office/drawing/2014/main" id="{78681212-6779-561E-E38D-1A3F37ECD223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2943000" y="32942914"/>
              <a:ext cx="437040" cy="60511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163080</xdr:colOff>
      <xdr:row>174</xdr:row>
      <xdr:rowOff>158830</xdr:rowOff>
    </xdr:from>
    <xdr:to>
      <xdr:col>12</xdr:col>
      <xdr:colOff>32040</xdr:colOff>
      <xdr:row>181</xdr:row>
      <xdr:rowOff>35460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A4683028-70EE-9E07-6FFA-F7098D6E1871}"/>
                </a:ext>
              </a:extLst>
            </xdr14:cNvPr>
            <xdr14:cNvContentPartPr/>
          </xdr14:nvContentPartPr>
          <xdr14:nvPr macro=""/>
          <xdr14:xfrm>
            <a:off x="3820680" y="32200930"/>
            <a:ext cx="3526560" cy="1165680"/>
          </xdr14:xfrm>
        </xdr:contentPart>
      </mc:Choice>
      <mc:Fallback xmlns="">
        <xdr:pic>
          <xdr:nvPicPr>
            <xdr:cNvPr id="759" name="Ink 758">
              <a:extLst>
                <a:ext uri="{FF2B5EF4-FFF2-40B4-BE49-F238E27FC236}">
                  <a16:creationId xmlns:a16="http://schemas.microsoft.com/office/drawing/2014/main" id="{A4683028-70EE-9E07-6FFA-F7098D6E1871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3803040" y="32165301"/>
              <a:ext cx="3562200" cy="123729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691200</xdr:colOff>
      <xdr:row>178</xdr:row>
      <xdr:rowOff>117390</xdr:rowOff>
    </xdr:from>
    <xdr:to>
      <xdr:col>17</xdr:col>
      <xdr:colOff>434060</xdr:colOff>
      <xdr:row>181</xdr:row>
      <xdr:rowOff>12060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A3185712-773D-7BD9-47F4-02351426B69C}"/>
                </a:ext>
              </a:extLst>
            </xdr14:cNvPr>
            <xdr14:cNvContentPartPr/>
          </xdr14:nvContentPartPr>
          <xdr14:nvPr macro=""/>
          <xdr14:xfrm>
            <a:off x="8006400" y="32896090"/>
            <a:ext cx="2955960" cy="447120"/>
          </xdr14:xfrm>
        </xdr:contentPart>
      </mc:Choice>
      <mc:Fallback xmlns="">
        <xdr:pic>
          <xdr:nvPicPr>
            <xdr:cNvPr id="768" name="Ink 767">
              <a:extLst>
                <a:ext uri="{FF2B5EF4-FFF2-40B4-BE49-F238E27FC236}">
                  <a16:creationId xmlns:a16="http://schemas.microsoft.com/office/drawing/2014/main" id="{A3185712-773D-7BD9-47F4-02351426B69C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7988400" y="32860421"/>
              <a:ext cx="2991600" cy="51881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228840</xdr:colOff>
      <xdr:row>171</xdr:row>
      <xdr:rowOff>156730</xdr:rowOff>
    </xdr:from>
    <xdr:to>
      <xdr:col>7</xdr:col>
      <xdr:colOff>382920</xdr:colOff>
      <xdr:row>173</xdr:row>
      <xdr:rowOff>40070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42066248-4D92-8FC6-C677-FBA5B9B2F2E7}"/>
                </a:ext>
              </a:extLst>
            </xdr14:cNvPr>
            <xdr14:cNvContentPartPr/>
          </xdr14:nvContentPartPr>
          <xdr14:nvPr macro=""/>
          <xdr14:xfrm>
            <a:off x="4496040" y="31646380"/>
            <a:ext cx="154080" cy="251640"/>
          </xdr14:xfrm>
        </xdr:contentPart>
      </mc:Choice>
      <mc:Fallback xmlns="">
        <xdr:pic>
          <xdr:nvPicPr>
            <xdr:cNvPr id="775" name="Ink 774">
              <a:extLst>
                <a:ext uri="{FF2B5EF4-FFF2-40B4-BE49-F238E27FC236}">
                  <a16:creationId xmlns:a16="http://schemas.microsoft.com/office/drawing/2014/main" id="{42066248-4D92-8FC6-C677-FBA5B9B2F2E7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4478400" y="31610380"/>
              <a:ext cx="189720" cy="323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401900</xdr:colOff>
      <xdr:row>174</xdr:row>
      <xdr:rowOff>130030</xdr:rowOff>
    </xdr:from>
    <xdr:to>
      <xdr:col>18</xdr:col>
      <xdr:colOff>11660</xdr:colOff>
      <xdr:row>177</xdr:row>
      <xdr:rowOff>79060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153B15C5-6254-0CE9-B5F0-832F40839670}"/>
                </a:ext>
              </a:extLst>
            </xdr14:cNvPr>
            <xdr14:cNvContentPartPr/>
          </xdr14:nvContentPartPr>
          <xdr14:nvPr macro=""/>
          <xdr14:xfrm>
            <a:off x="9711000" y="32172130"/>
            <a:ext cx="1438560" cy="501480"/>
          </xdr14:xfrm>
        </xdr:contentPart>
      </mc:Choice>
      <mc:Fallback xmlns="">
        <xdr:pic>
          <xdr:nvPicPr>
            <xdr:cNvPr id="780" name="Ink 779">
              <a:extLst>
                <a:ext uri="{FF2B5EF4-FFF2-40B4-BE49-F238E27FC236}">
                  <a16:creationId xmlns:a16="http://schemas.microsoft.com/office/drawing/2014/main" id="{153B15C5-6254-0CE9-B5F0-832F40839670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9693356" y="32136490"/>
              <a:ext cx="1474209" cy="573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84380</xdr:colOff>
      <xdr:row>178</xdr:row>
      <xdr:rowOff>160610</xdr:rowOff>
    </xdr:from>
    <xdr:to>
      <xdr:col>18</xdr:col>
      <xdr:colOff>361940</xdr:colOff>
      <xdr:row>180</xdr:row>
      <xdr:rowOff>61590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E91EA0A7-7883-E862-464C-BE6B86650704}"/>
                </a:ext>
              </a:extLst>
            </xdr14:cNvPr>
            <xdr14:cNvContentPartPr/>
          </xdr14:nvContentPartPr>
          <xdr14:nvPr macro=""/>
          <xdr14:xfrm>
            <a:off x="11222280" y="32939310"/>
            <a:ext cx="277560" cy="269280"/>
          </xdr14:xfrm>
        </xdr:contentPart>
      </mc:Choice>
      <mc:Fallback xmlns="">
        <xdr:pic>
          <xdr:nvPicPr>
            <xdr:cNvPr id="784" name="Ink 783">
              <a:extLst>
                <a:ext uri="{FF2B5EF4-FFF2-40B4-BE49-F238E27FC236}">
                  <a16:creationId xmlns:a16="http://schemas.microsoft.com/office/drawing/2014/main" id="{E91EA0A7-7883-E862-464C-BE6B86650704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11204280" y="32903670"/>
              <a:ext cx="313200" cy="340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529700</xdr:colOff>
      <xdr:row>175</xdr:row>
      <xdr:rowOff>20780</xdr:rowOff>
    </xdr:from>
    <xdr:to>
      <xdr:col>19</xdr:col>
      <xdr:colOff>417980</xdr:colOff>
      <xdr:row>176</xdr:row>
      <xdr:rowOff>113470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C5D53BD3-A294-3BA5-5BA6-B4372AF66D77}"/>
                </a:ext>
              </a:extLst>
            </xdr14:cNvPr>
            <xdr14:cNvContentPartPr/>
          </xdr14:nvContentPartPr>
          <xdr14:nvPr macro=""/>
          <xdr14:xfrm>
            <a:off x="11667600" y="32247030"/>
            <a:ext cx="497880" cy="276840"/>
          </xdr14:xfrm>
        </xdr:contentPart>
      </mc:Choice>
      <mc:Fallback xmlns="">
        <xdr:pic>
          <xdr:nvPicPr>
            <xdr:cNvPr id="785" name="Ink 784">
              <a:extLst>
                <a:ext uri="{FF2B5EF4-FFF2-40B4-BE49-F238E27FC236}">
                  <a16:creationId xmlns:a16="http://schemas.microsoft.com/office/drawing/2014/main" id="{C5D53BD3-A294-3BA5-5BA6-B4372AF66D77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11649960" y="32211390"/>
              <a:ext cx="533520" cy="348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114860</xdr:colOff>
      <xdr:row>178</xdr:row>
      <xdr:rowOff>42890</xdr:rowOff>
    </xdr:from>
    <xdr:to>
      <xdr:col>20</xdr:col>
      <xdr:colOff>445580</xdr:colOff>
      <xdr:row>180</xdr:row>
      <xdr:rowOff>18390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4D641FD1-9F21-823D-0AE3-F16446A5D4D2}"/>
                </a:ext>
              </a:extLst>
            </xdr14:cNvPr>
            <xdr14:cNvContentPartPr/>
          </xdr14:nvContentPartPr>
          <xdr14:nvPr macro=""/>
          <xdr14:xfrm>
            <a:off x="11862360" y="32821590"/>
            <a:ext cx="940320" cy="343800"/>
          </xdr14:xfrm>
        </xdr:contentPart>
      </mc:Choice>
      <mc:Fallback xmlns="">
        <xdr:pic>
          <xdr:nvPicPr>
            <xdr:cNvPr id="792" name="Ink 791">
              <a:extLst>
                <a:ext uri="{FF2B5EF4-FFF2-40B4-BE49-F238E27FC236}">
                  <a16:creationId xmlns:a16="http://schemas.microsoft.com/office/drawing/2014/main" id="{4D641FD1-9F21-823D-0AE3-F16446A5D4D2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11844360" y="32785590"/>
              <a:ext cx="975960" cy="415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267020</xdr:colOff>
      <xdr:row>175</xdr:row>
      <xdr:rowOff>4580</xdr:rowOff>
    </xdr:from>
    <xdr:to>
      <xdr:col>20</xdr:col>
      <xdr:colOff>471500</xdr:colOff>
      <xdr:row>175</xdr:row>
      <xdr:rowOff>119060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77FA8627-6A6D-8B95-4289-55820CDE300E}"/>
                </a:ext>
              </a:extLst>
            </xdr14:cNvPr>
            <xdr14:cNvContentPartPr/>
          </xdr14:nvContentPartPr>
          <xdr14:nvPr macro=""/>
          <xdr14:xfrm>
            <a:off x="12624120" y="32230830"/>
            <a:ext cx="204480" cy="114480"/>
          </xdr14:xfrm>
        </xdr:contentPart>
      </mc:Choice>
      <mc:Fallback xmlns="">
        <xdr:pic>
          <xdr:nvPicPr>
            <xdr:cNvPr id="793" name="Ink 792">
              <a:extLst>
                <a:ext uri="{FF2B5EF4-FFF2-40B4-BE49-F238E27FC236}">
                  <a16:creationId xmlns:a16="http://schemas.microsoft.com/office/drawing/2014/main" id="{77FA8627-6A6D-8B95-4289-55820CDE300E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12606120" y="32194830"/>
              <a:ext cx="240120" cy="186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601100</xdr:colOff>
      <xdr:row>169</xdr:row>
      <xdr:rowOff>141480</xdr:rowOff>
    </xdr:from>
    <xdr:to>
      <xdr:col>23</xdr:col>
      <xdr:colOff>133880</xdr:colOff>
      <xdr:row>173</xdr:row>
      <xdr:rowOff>31280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D033951D-ED7F-59D5-170D-5800696DE232}"/>
                </a:ext>
              </a:extLst>
            </xdr14:cNvPr>
            <xdr14:cNvContentPartPr/>
          </xdr14:nvContentPartPr>
          <xdr14:nvPr macro=""/>
          <xdr14:xfrm>
            <a:off x="12958200" y="31262830"/>
            <a:ext cx="1628280" cy="626400"/>
          </xdr14:xfrm>
        </xdr:contentPart>
      </mc:Choice>
      <mc:Fallback xmlns="">
        <xdr:pic>
          <xdr:nvPicPr>
            <xdr:cNvPr id="803" name="Ink 802">
              <a:extLst>
                <a:ext uri="{FF2B5EF4-FFF2-40B4-BE49-F238E27FC236}">
                  <a16:creationId xmlns:a16="http://schemas.microsoft.com/office/drawing/2014/main" id="{D033951D-ED7F-59D5-170D-5800696DE232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12940560" y="31226830"/>
              <a:ext cx="1663920" cy="698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269280</xdr:colOff>
      <xdr:row>171</xdr:row>
      <xdr:rowOff>164500</xdr:rowOff>
    </xdr:from>
    <xdr:to>
      <xdr:col>13</xdr:col>
      <xdr:colOff>267500</xdr:colOff>
      <xdr:row>174</xdr:row>
      <xdr:rowOff>19210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629A84E7-9AF9-5938-DEF6-1CFE500EB5A3}"/>
                </a:ext>
              </a:extLst>
            </xdr14:cNvPr>
            <xdr14:cNvContentPartPr/>
          </xdr14:nvContentPartPr>
          <xdr14:nvPr macro=""/>
          <xdr14:xfrm>
            <a:off x="7584480" y="31654150"/>
            <a:ext cx="772920" cy="407160"/>
          </xdr14:xfrm>
        </xdr:contentPart>
      </mc:Choice>
      <mc:Fallback xmlns="">
        <xdr:pic>
          <xdr:nvPicPr>
            <xdr:cNvPr id="809" name="Ink 808">
              <a:extLst>
                <a:ext uri="{FF2B5EF4-FFF2-40B4-BE49-F238E27FC236}">
                  <a16:creationId xmlns:a16="http://schemas.microsoft.com/office/drawing/2014/main" id="{629A84E7-9AF9-5938-DEF6-1CFE500EB5A3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7566480" y="31618510"/>
              <a:ext cx="808560" cy="478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541100</xdr:colOff>
      <xdr:row>171</xdr:row>
      <xdr:rowOff>39940</xdr:rowOff>
    </xdr:from>
    <xdr:to>
      <xdr:col>15</xdr:col>
      <xdr:colOff>373460</xdr:colOff>
      <xdr:row>173</xdr:row>
      <xdr:rowOff>139280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FFE12DC9-9265-F95E-D6B8-64D0686F43EB}"/>
                </a:ext>
              </a:extLst>
            </xdr14:cNvPr>
            <xdr14:cNvContentPartPr/>
          </xdr14:nvContentPartPr>
          <xdr14:nvPr macro=""/>
          <xdr14:xfrm>
            <a:off x="8631000" y="31529590"/>
            <a:ext cx="1051560" cy="467640"/>
          </xdr14:xfrm>
        </xdr:contentPart>
      </mc:Choice>
      <mc:Fallback xmlns="">
        <xdr:pic>
          <xdr:nvPicPr>
            <xdr:cNvPr id="813" name="Ink 812">
              <a:extLst>
                <a:ext uri="{FF2B5EF4-FFF2-40B4-BE49-F238E27FC236}">
                  <a16:creationId xmlns:a16="http://schemas.microsoft.com/office/drawing/2014/main" id="{FFE12DC9-9265-F95E-D6B8-64D0686F43EB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8613006" y="31493618"/>
              <a:ext cx="1087188" cy="53922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507960</xdr:colOff>
      <xdr:row>181</xdr:row>
      <xdr:rowOff>70080</xdr:rowOff>
    </xdr:from>
    <xdr:to>
      <xdr:col>15</xdr:col>
      <xdr:colOff>341060</xdr:colOff>
      <xdr:row>185</xdr:row>
      <xdr:rowOff>48440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E886A52F-7866-E8C3-4EC2-39B00CFFF7D6}"/>
                </a:ext>
              </a:extLst>
            </xdr14:cNvPr>
            <xdr14:cNvContentPartPr/>
          </xdr14:nvContentPartPr>
          <xdr14:nvPr macro=""/>
          <xdr14:xfrm>
            <a:off x="7823160" y="33401230"/>
            <a:ext cx="1827000" cy="714960"/>
          </xdr14:xfrm>
        </xdr:contentPart>
      </mc:Choice>
      <mc:Fallback xmlns="">
        <xdr:pic>
          <xdr:nvPicPr>
            <xdr:cNvPr id="822" name="Ink 821">
              <a:extLst>
                <a:ext uri="{FF2B5EF4-FFF2-40B4-BE49-F238E27FC236}">
                  <a16:creationId xmlns:a16="http://schemas.microsoft.com/office/drawing/2014/main" id="{E886A52F-7866-E8C3-4EC2-39B00CFFF7D6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7805520" y="33365590"/>
              <a:ext cx="1862640" cy="786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342860</xdr:colOff>
      <xdr:row>179</xdr:row>
      <xdr:rowOff>14660</xdr:rowOff>
    </xdr:from>
    <xdr:to>
      <xdr:col>23</xdr:col>
      <xdr:colOff>592880</xdr:colOff>
      <xdr:row>179</xdr:row>
      <xdr:rowOff>112220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E9142DE0-115A-CE3D-D6AE-9910DC1837BE}"/>
                </a:ext>
              </a:extLst>
            </xdr14:cNvPr>
            <xdr14:cNvContentPartPr/>
          </xdr14:nvContentPartPr>
          <xdr14:nvPr macro=""/>
          <xdr14:xfrm>
            <a:off x="13309560" y="32977510"/>
            <a:ext cx="1735920" cy="97560"/>
          </xdr14:xfrm>
        </xdr:contentPart>
      </mc:Choice>
      <mc:Fallback xmlns="">
        <xdr:pic>
          <xdr:nvPicPr>
            <xdr:cNvPr id="823" name="Ink 822">
              <a:extLst>
                <a:ext uri="{FF2B5EF4-FFF2-40B4-BE49-F238E27FC236}">
                  <a16:creationId xmlns:a16="http://schemas.microsoft.com/office/drawing/2014/main" id="{E9142DE0-115A-CE3D-D6AE-9910DC1837BE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13291560" y="32941870"/>
              <a:ext cx="1771560" cy="169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509540</xdr:colOff>
      <xdr:row>180</xdr:row>
      <xdr:rowOff>181510</xdr:rowOff>
    </xdr:from>
    <xdr:to>
      <xdr:col>23</xdr:col>
      <xdr:colOff>370400</xdr:colOff>
      <xdr:row>182</xdr:row>
      <xdr:rowOff>110570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2CAB0BDC-0B33-A27E-4B28-8222C59415C1}"/>
                </a:ext>
              </a:extLst>
            </xdr14:cNvPr>
            <xdr14:cNvContentPartPr/>
          </xdr14:nvContentPartPr>
          <xdr14:nvPr macro=""/>
          <xdr14:xfrm>
            <a:off x="13476240" y="33328510"/>
            <a:ext cx="1346760" cy="297360"/>
          </xdr14:xfrm>
        </xdr:contentPart>
      </mc:Choice>
      <mc:Fallback xmlns="">
        <xdr:pic>
          <xdr:nvPicPr>
            <xdr:cNvPr id="824" name="Ink 823">
              <a:extLst>
                <a:ext uri="{FF2B5EF4-FFF2-40B4-BE49-F238E27FC236}">
                  <a16:creationId xmlns:a16="http://schemas.microsoft.com/office/drawing/2014/main" id="{2CAB0BDC-0B33-A27E-4B28-8222C59415C1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13458600" y="33292510"/>
              <a:ext cx="1382400" cy="36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547200</xdr:colOff>
      <xdr:row>184</xdr:row>
      <xdr:rowOff>119910</xdr:rowOff>
    </xdr:from>
    <xdr:to>
      <xdr:col>16</xdr:col>
      <xdr:colOff>51500</xdr:colOff>
      <xdr:row>186</xdr:row>
      <xdr:rowOff>14770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C5DC6561-0F91-7BEC-6B7D-909615B9E10C}"/>
                </a:ext>
              </a:extLst>
            </xdr14:cNvPr>
            <xdr14:cNvContentPartPr/>
          </xdr14:nvContentPartPr>
          <xdr14:nvPr macro=""/>
          <xdr14:xfrm>
            <a:off x="7862400" y="34003510"/>
            <a:ext cx="2107800" cy="263160"/>
          </xdr14:xfrm>
        </xdr:contentPart>
      </mc:Choice>
      <mc:Fallback xmlns="">
        <xdr:pic>
          <xdr:nvPicPr>
            <xdr:cNvPr id="825" name="Ink 824">
              <a:extLst>
                <a:ext uri="{FF2B5EF4-FFF2-40B4-BE49-F238E27FC236}">
                  <a16:creationId xmlns:a16="http://schemas.microsoft.com/office/drawing/2014/main" id="{C5DC6561-0F91-7BEC-6B7D-909615B9E10C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7844400" y="33967870"/>
              <a:ext cx="2143440" cy="334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404010</xdr:colOff>
      <xdr:row>185</xdr:row>
      <xdr:rowOff>34330</xdr:rowOff>
    </xdr:from>
    <xdr:to>
      <xdr:col>17</xdr:col>
      <xdr:colOff>64190</xdr:colOff>
      <xdr:row>197</xdr:row>
      <xdr:rowOff>8650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D62CE133-E6D4-644C-ADD2-D86300690205}"/>
                </a:ext>
              </a:extLst>
            </xdr14:cNvPr>
            <xdr14:cNvContentPartPr/>
          </xdr14:nvContentPartPr>
          <xdr14:nvPr macro=""/>
          <xdr14:xfrm>
            <a:off x="2842410" y="34102080"/>
            <a:ext cx="7750080" cy="2184120"/>
          </xdr14:xfrm>
        </xdr:contentPart>
      </mc:Choice>
      <mc:Fallback xmlns="">
        <xdr:pic>
          <xdr:nvPicPr>
            <xdr:cNvPr id="875" name="Ink 874">
              <a:extLst>
                <a:ext uri="{FF2B5EF4-FFF2-40B4-BE49-F238E27FC236}">
                  <a16:creationId xmlns:a16="http://schemas.microsoft.com/office/drawing/2014/main" id="{D62CE133-E6D4-644C-ADD2-D86300690205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2824410" y="34066440"/>
              <a:ext cx="7785720" cy="2255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443390</xdr:colOff>
      <xdr:row>192</xdr:row>
      <xdr:rowOff>24000</xdr:rowOff>
    </xdr:from>
    <xdr:to>
      <xdr:col>19</xdr:col>
      <xdr:colOff>589910</xdr:colOff>
      <xdr:row>198</xdr:row>
      <xdr:rowOff>32940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901311BE-F3B8-5DD4-CF44-FA8AB3401D24}"/>
                </a:ext>
              </a:extLst>
            </xdr14:cNvPr>
            <xdr14:cNvContentPartPr/>
          </xdr14:nvContentPartPr>
          <xdr14:nvPr macro=""/>
          <xdr14:xfrm>
            <a:off x="8533290" y="35380800"/>
            <a:ext cx="3804120" cy="1113840"/>
          </xdr14:xfrm>
        </xdr:contentPart>
      </mc:Choice>
      <mc:Fallback xmlns="">
        <xdr:pic>
          <xdr:nvPicPr>
            <xdr:cNvPr id="900" name="Ink 899">
              <a:extLst>
                <a:ext uri="{FF2B5EF4-FFF2-40B4-BE49-F238E27FC236}">
                  <a16:creationId xmlns:a16="http://schemas.microsoft.com/office/drawing/2014/main" id="{901311BE-F3B8-5DD4-CF44-FA8AB3401D24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8515648" y="35345148"/>
              <a:ext cx="3839763" cy="118550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519120</xdr:colOff>
      <xdr:row>201</xdr:row>
      <xdr:rowOff>145680</xdr:rowOff>
    </xdr:from>
    <xdr:to>
      <xdr:col>12</xdr:col>
      <xdr:colOff>369600</xdr:colOff>
      <xdr:row>203</xdr:row>
      <xdr:rowOff>51700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7F502ECE-3C01-999D-CC98-D97A885FE95D}"/>
                </a:ext>
              </a:extLst>
            </xdr14:cNvPr>
            <xdr14:cNvContentPartPr/>
          </xdr14:nvContentPartPr>
          <xdr14:nvPr macro=""/>
          <xdr14:xfrm>
            <a:off x="7224720" y="37159830"/>
            <a:ext cx="460080" cy="274320"/>
          </xdr14:xfrm>
        </xdr:contentPart>
      </mc:Choice>
      <mc:Fallback xmlns="">
        <xdr:pic>
          <xdr:nvPicPr>
            <xdr:cNvPr id="918" name="Ink 917">
              <a:extLst>
                <a:ext uri="{FF2B5EF4-FFF2-40B4-BE49-F238E27FC236}">
                  <a16:creationId xmlns:a16="http://schemas.microsoft.com/office/drawing/2014/main" id="{7F502ECE-3C01-999D-CC98-D97A885FE95D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7206720" y="37124190"/>
              <a:ext cx="495720" cy="345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314040</xdr:colOff>
      <xdr:row>200</xdr:row>
      <xdr:rowOff>15190</xdr:rowOff>
    </xdr:from>
    <xdr:to>
      <xdr:col>10</xdr:col>
      <xdr:colOff>397920</xdr:colOff>
      <xdr:row>204</xdr:row>
      <xdr:rowOff>137190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5BDB1559-9E2B-33DC-9E40-E484F703C501}"/>
                </a:ext>
              </a:extLst>
            </xdr14:cNvPr>
            <xdr14:cNvContentPartPr/>
          </xdr14:nvContentPartPr>
          <xdr14:nvPr macro=""/>
          <xdr14:xfrm>
            <a:off x="4581240" y="36845190"/>
            <a:ext cx="1912680" cy="858600"/>
          </xdr14:xfrm>
        </xdr:contentPart>
      </mc:Choice>
      <mc:Fallback xmlns="">
        <xdr:pic>
          <xdr:nvPicPr>
            <xdr:cNvPr id="919" name="Ink 918">
              <a:extLst>
                <a:ext uri="{FF2B5EF4-FFF2-40B4-BE49-F238E27FC236}">
                  <a16:creationId xmlns:a16="http://schemas.microsoft.com/office/drawing/2014/main" id="{5BDB1559-9E2B-33DC-9E40-E484F703C501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4563240" y="36809190"/>
              <a:ext cx="1948320" cy="930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507140</xdr:colOff>
      <xdr:row>201</xdr:row>
      <xdr:rowOff>109320</xdr:rowOff>
    </xdr:from>
    <xdr:to>
      <xdr:col>20</xdr:col>
      <xdr:colOff>305420</xdr:colOff>
      <xdr:row>202</xdr:row>
      <xdr:rowOff>163490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EBEB3259-0D0E-3133-15A4-4A1E8881AE0B}"/>
                </a:ext>
              </a:extLst>
            </xdr14:cNvPr>
            <xdr14:cNvContentPartPr/>
          </xdr14:nvContentPartPr>
          <xdr14:nvPr macro=""/>
          <xdr14:xfrm>
            <a:off x="12254640" y="37123470"/>
            <a:ext cx="407880" cy="238320"/>
          </xdr14:xfrm>
        </xdr:contentPart>
      </mc:Choice>
      <mc:Fallback xmlns="">
        <xdr:pic>
          <xdr:nvPicPr>
            <xdr:cNvPr id="939" name="Ink 938">
              <a:extLst>
                <a:ext uri="{FF2B5EF4-FFF2-40B4-BE49-F238E27FC236}">
                  <a16:creationId xmlns:a16="http://schemas.microsoft.com/office/drawing/2014/main" id="{EBEB3259-0D0E-3133-15A4-4A1E8881AE0B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12237000" y="37087830"/>
              <a:ext cx="443520" cy="309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715920</xdr:colOff>
      <xdr:row>199</xdr:row>
      <xdr:rowOff>56420</xdr:rowOff>
    </xdr:from>
    <xdr:to>
      <xdr:col>19</xdr:col>
      <xdr:colOff>93500</xdr:colOff>
      <xdr:row>206</xdr:row>
      <xdr:rowOff>177490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2D20E721-C7C6-33A0-8E04-1EA6BE877DF1}"/>
                </a:ext>
              </a:extLst>
            </xdr14:cNvPr>
            <xdr14:cNvContentPartPr/>
          </xdr14:nvContentPartPr>
          <xdr14:nvPr macro=""/>
          <xdr14:xfrm>
            <a:off x="8031120" y="36702270"/>
            <a:ext cx="3809880" cy="1410120"/>
          </xdr14:xfrm>
        </xdr:contentPart>
      </mc:Choice>
      <mc:Fallback xmlns="">
        <xdr:pic>
          <xdr:nvPicPr>
            <xdr:cNvPr id="940" name="Ink 939">
              <a:extLst>
                <a:ext uri="{FF2B5EF4-FFF2-40B4-BE49-F238E27FC236}">
                  <a16:creationId xmlns:a16="http://schemas.microsoft.com/office/drawing/2014/main" id="{2D20E721-C7C6-33A0-8E04-1EA6BE877DF1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8013478" y="36666621"/>
              <a:ext cx="3845523" cy="148177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246740</xdr:colOff>
      <xdr:row>198</xdr:row>
      <xdr:rowOff>31050</xdr:rowOff>
    </xdr:from>
    <xdr:to>
      <xdr:col>22</xdr:col>
      <xdr:colOff>399860</xdr:colOff>
      <xdr:row>205</xdr:row>
      <xdr:rowOff>105680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BCB8005C-7639-3D76-0B21-625D8E3D7499}"/>
                </a:ext>
              </a:extLst>
            </xdr14:cNvPr>
            <xdr14:cNvContentPartPr/>
          </xdr14:nvContentPartPr>
          <xdr14:nvPr macro=""/>
          <xdr14:xfrm>
            <a:off x="12603840" y="36492750"/>
            <a:ext cx="1372320" cy="1363680"/>
          </xdr14:xfrm>
        </xdr:contentPart>
      </mc:Choice>
      <mc:Fallback xmlns="">
        <xdr:pic>
          <xdr:nvPicPr>
            <xdr:cNvPr id="941" name="Ink 940">
              <a:extLst>
                <a:ext uri="{FF2B5EF4-FFF2-40B4-BE49-F238E27FC236}">
                  <a16:creationId xmlns:a16="http://schemas.microsoft.com/office/drawing/2014/main" id="{BCB8005C-7639-3D76-0B21-625D8E3D7499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12585840" y="36456750"/>
              <a:ext cx="1407960" cy="14353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264720</xdr:colOff>
      <xdr:row>0</xdr:row>
      <xdr:rowOff>-1080</xdr:rowOff>
    </xdr:from>
    <xdr:to>
      <xdr:col>9</xdr:col>
      <xdr:colOff>26640</xdr:colOff>
      <xdr:row>5</xdr:row>
      <xdr:rowOff>89090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E6FA8962-1A98-598D-58B4-5E7AF1220AA6}"/>
                </a:ext>
              </a:extLst>
            </xdr14:cNvPr>
            <xdr14:cNvContentPartPr/>
          </xdr14:nvContentPartPr>
          <xdr14:nvPr macro=""/>
          <xdr14:xfrm>
            <a:off x="1483920" y="-1080"/>
            <a:ext cx="4029120" cy="1188720"/>
          </xdr14:xfrm>
        </xdr:contentPart>
      </mc:Choice>
      <mc:Fallback xmlns="">
        <xdr:pic>
          <xdr:nvPicPr>
            <xdr:cNvPr id="40" name="Ink 39">
              <a:extLst>
                <a:ext uri="{FF2B5EF4-FFF2-40B4-BE49-F238E27FC236}">
                  <a16:creationId xmlns:a16="http://schemas.microsoft.com/office/drawing/2014/main" id="{E6FA8962-1A98-598D-58B4-5E7AF1220AA6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479600" y="-5400"/>
              <a:ext cx="4037760" cy="1197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539160</xdr:colOff>
      <xdr:row>7</xdr:row>
      <xdr:rowOff>71240</xdr:rowOff>
    </xdr:from>
    <xdr:to>
      <xdr:col>9</xdr:col>
      <xdr:colOff>583200</xdr:colOff>
      <xdr:row>8</xdr:row>
      <xdr:rowOff>191480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BB5684DC-3D91-68CD-6743-A55CE0B9D63B}"/>
                </a:ext>
              </a:extLst>
            </xdr14:cNvPr>
            <xdr14:cNvContentPartPr/>
          </xdr14:nvContentPartPr>
          <xdr14:nvPr macro=""/>
          <xdr14:xfrm>
            <a:off x="4806360" y="1360290"/>
            <a:ext cx="1263240" cy="348840"/>
          </xdr14:xfrm>
        </xdr:contentPart>
      </mc:Choice>
      <mc:Fallback xmlns="">
        <xdr:pic>
          <xdr:nvPicPr>
            <xdr:cNvPr id="60" name="Ink 59">
              <a:extLst>
                <a:ext uri="{FF2B5EF4-FFF2-40B4-BE49-F238E27FC236}">
                  <a16:creationId xmlns:a16="http://schemas.microsoft.com/office/drawing/2014/main" id="{BB5684DC-3D91-68CD-6743-A55CE0B9D63B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802039" y="1355970"/>
              <a:ext cx="1271882" cy="357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16080</xdr:colOff>
      <xdr:row>24</xdr:row>
      <xdr:rowOff>161940</xdr:rowOff>
    </xdr:from>
    <xdr:to>
      <xdr:col>5</xdr:col>
      <xdr:colOff>174000</xdr:colOff>
      <xdr:row>26</xdr:row>
      <xdr:rowOff>85600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7CEF21A4-C19D-2390-59C3-D9C3EBC0BF42}"/>
                </a:ext>
              </a:extLst>
            </xdr14:cNvPr>
            <xdr14:cNvContentPartPr/>
          </xdr14:nvContentPartPr>
          <xdr14:nvPr macro=""/>
          <xdr14:xfrm>
            <a:off x="2454480" y="4581540"/>
            <a:ext cx="767520" cy="291960"/>
          </xdr14:xfrm>
        </xdr:contentPart>
      </mc:Choice>
      <mc:Fallback xmlns="">
        <xdr:pic>
          <xdr:nvPicPr>
            <xdr:cNvPr id="189" name="Ink 188">
              <a:extLst>
                <a:ext uri="{FF2B5EF4-FFF2-40B4-BE49-F238E27FC236}">
                  <a16:creationId xmlns:a16="http://schemas.microsoft.com/office/drawing/2014/main" id="{7CEF21A4-C19D-2390-59C3-D9C3EBC0BF42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2450160" y="4577220"/>
              <a:ext cx="776160" cy="300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481800</xdr:colOff>
      <xdr:row>7</xdr:row>
      <xdr:rowOff>37910</xdr:rowOff>
    </xdr:from>
    <xdr:to>
      <xdr:col>13</xdr:col>
      <xdr:colOff>227550</xdr:colOff>
      <xdr:row>33</xdr:row>
      <xdr:rowOff>160070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083AB9DD-E7AF-0671-71F8-E2C080330DA6}"/>
                </a:ext>
              </a:extLst>
            </xdr14:cNvPr>
            <xdr14:cNvContentPartPr/>
          </xdr14:nvContentPartPr>
          <xdr14:nvPr macro=""/>
          <xdr14:xfrm>
            <a:off x="1701000" y="1326960"/>
            <a:ext cx="6546600" cy="5303760"/>
          </xdr14:xfrm>
        </xdr:contentPart>
      </mc:Choice>
      <mc:Fallback xmlns="">
        <xdr:pic>
          <xdr:nvPicPr>
            <xdr:cNvPr id="277" name="Ink 276">
              <a:extLst>
                <a:ext uri="{FF2B5EF4-FFF2-40B4-BE49-F238E27FC236}">
                  <a16:creationId xmlns:a16="http://schemas.microsoft.com/office/drawing/2014/main" id="{083AB9DD-E7AF-0671-71F8-E2C080330DA6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1696680" y="1322640"/>
              <a:ext cx="6555240" cy="5312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53760</xdr:colOff>
      <xdr:row>37</xdr:row>
      <xdr:rowOff>22780</xdr:rowOff>
    </xdr:from>
    <xdr:to>
      <xdr:col>7</xdr:col>
      <xdr:colOff>3120</xdr:colOff>
      <xdr:row>39</xdr:row>
      <xdr:rowOff>59120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708B7D32-88AB-500A-57D2-EA04E73CC462}"/>
                </a:ext>
              </a:extLst>
            </xdr14:cNvPr>
            <xdr14:cNvContentPartPr/>
          </xdr14:nvContentPartPr>
          <xdr14:nvPr macro=""/>
          <xdr14:xfrm>
            <a:off x="3101760" y="6836330"/>
            <a:ext cx="1168560" cy="404640"/>
          </xdr14:xfrm>
        </xdr:contentPart>
      </mc:Choice>
      <mc:Fallback xmlns="">
        <xdr:pic>
          <xdr:nvPicPr>
            <xdr:cNvPr id="284" name="Ink 283">
              <a:extLst>
                <a:ext uri="{FF2B5EF4-FFF2-40B4-BE49-F238E27FC236}">
                  <a16:creationId xmlns:a16="http://schemas.microsoft.com/office/drawing/2014/main" id="{708B7D32-88AB-500A-57D2-EA04E73CC462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3097439" y="6832014"/>
              <a:ext cx="1177203" cy="41327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285000</xdr:colOff>
      <xdr:row>37</xdr:row>
      <xdr:rowOff>162820</xdr:rowOff>
    </xdr:from>
    <xdr:to>
      <xdr:col>8</xdr:col>
      <xdr:colOff>77880</xdr:colOff>
      <xdr:row>38</xdr:row>
      <xdr:rowOff>143190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13F2CA3F-0ECD-5BFF-C405-2618A972CCE6}"/>
                </a:ext>
              </a:extLst>
            </xdr14:cNvPr>
            <xdr14:cNvContentPartPr/>
          </xdr14:nvContentPartPr>
          <xdr14:nvPr macro=""/>
          <xdr14:xfrm>
            <a:off x="4552200" y="6976370"/>
            <a:ext cx="402480" cy="164520"/>
          </xdr14:xfrm>
        </xdr:contentPart>
      </mc:Choice>
      <mc:Fallback xmlns="">
        <xdr:pic>
          <xdr:nvPicPr>
            <xdr:cNvPr id="287" name="Ink 286">
              <a:extLst>
                <a:ext uri="{FF2B5EF4-FFF2-40B4-BE49-F238E27FC236}">
                  <a16:creationId xmlns:a16="http://schemas.microsoft.com/office/drawing/2014/main" id="{13F2CA3F-0ECD-5BFF-C405-2618A972CCE6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4547880" y="6972059"/>
              <a:ext cx="411120" cy="17314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291360</xdr:colOff>
      <xdr:row>36</xdr:row>
      <xdr:rowOff>117650</xdr:rowOff>
    </xdr:from>
    <xdr:to>
      <xdr:col>10</xdr:col>
      <xdr:colOff>48270</xdr:colOff>
      <xdr:row>38</xdr:row>
      <xdr:rowOff>177030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3F5B3C77-6D94-FB45-4811-216B67A6B8FF}"/>
                </a:ext>
              </a:extLst>
            </xdr14:cNvPr>
            <xdr14:cNvContentPartPr/>
          </xdr14:nvContentPartPr>
          <xdr14:nvPr macro=""/>
          <xdr14:xfrm>
            <a:off x="5168160" y="6747050"/>
            <a:ext cx="1071360" cy="427680"/>
          </xdr14:xfrm>
        </xdr:contentPart>
      </mc:Choice>
      <mc:Fallback xmlns="">
        <xdr:pic>
          <xdr:nvPicPr>
            <xdr:cNvPr id="303" name="Ink 302">
              <a:extLst>
                <a:ext uri="{FF2B5EF4-FFF2-40B4-BE49-F238E27FC236}">
                  <a16:creationId xmlns:a16="http://schemas.microsoft.com/office/drawing/2014/main" id="{3F5B3C77-6D94-FB45-4811-216B67A6B8FF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5163841" y="6742730"/>
              <a:ext cx="1079997" cy="436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495120</xdr:colOff>
      <xdr:row>9</xdr:row>
      <xdr:rowOff>151650</xdr:rowOff>
    </xdr:from>
    <xdr:to>
      <xdr:col>6</xdr:col>
      <xdr:colOff>74520</xdr:colOff>
      <xdr:row>9</xdr:row>
      <xdr:rowOff>184050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5C056FD5-0ADC-4C20-3EC5-AD62CAB0F647}"/>
                </a:ext>
              </a:extLst>
            </xdr14:cNvPr>
            <xdr14:cNvContentPartPr/>
          </xdr14:nvContentPartPr>
          <xdr14:nvPr macro=""/>
          <xdr14:xfrm>
            <a:off x="3543120" y="1809000"/>
            <a:ext cx="189000" cy="32400"/>
          </xdr14:xfrm>
        </xdr:contentPart>
      </mc:Choice>
      <mc:Fallback xmlns="">
        <xdr:pic>
          <xdr:nvPicPr>
            <xdr:cNvPr id="304" name="Ink 303">
              <a:extLst>
                <a:ext uri="{FF2B5EF4-FFF2-40B4-BE49-F238E27FC236}">
                  <a16:creationId xmlns:a16="http://schemas.microsoft.com/office/drawing/2014/main" id="{5C056FD5-0ADC-4C20-3EC5-AD62CAB0F647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3538800" y="1804680"/>
              <a:ext cx="197640" cy="41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135960</xdr:colOff>
      <xdr:row>6</xdr:row>
      <xdr:rowOff>132420</xdr:rowOff>
    </xdr:from>
    <xdr:to>
      <xdr:col>7</xdr:col>
      <xdr:colOff>273480</xdr:colOff>
      <xdr:row>9</xdr:row>
      <xdr:rowOff>191460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6A37C35D-B9F9-A602-2CB8-C00FAC9A47AB}"/>
                </a:ext>
              </a:extLst>
            </xdr14:cNvPr>
            <xdr14:cNvContentPartPr/>
          </xdr14:nvContentPartPr>
          <xdr14:nvPr macro=""/>
          <xdr14:xfrm>
            <a:off x="2574360" y="1237320"/>
            <a:ext cx="1966320" cy="744840"/>
          </xdr14:xfrm>
        </xdr:contentPart>
      </mc:Choice>
      <mc:Fallback xmlns="">
        <xdr:pic>
          <xdr:nvPicPr>
            <xdr:cNvPr id="305" name="Ink 304">
              <a:extLst>
                <a:ext uri="{FF2B5EF4-FFF2-40B4-BE49-F238E27FC236}">
                  <a16:creationId xmlns:a16="http://schemas.microsoft.com/office/drawing/2014/main" id="{6A37C35D-B9F9-A602-2CB8-C00FAC9A47AB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2570040" y="1233000"/>
              <a:ext cx="1974960" cy="753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153120</xdr:colOff>
      <xdr:row>40</xdr:row>
      <xdr:rowOff>57560</xdr:rowOff>
    </xdr:from>
    <xdr:to>
      <xdr:col>6</xdr:col>
      <xdr:colOff>576720</xdr:colOff>
      <xdr:row>43</xdr:row>
      <xdr:rowOff>109910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2A6D39B4-7E95-2EB9-ABC3-F443F979EF37}"/>
                </a:ext>
              </a:extLst>
            </xdr14:cNvPr>
            <xdr14:cNvContentPartPr/>
          </xdr14:nvContentPartPr>
          <xdr14:nvPr macro=""/>
          <xdr14:xfrm>
            <a:off x="3201120" y="7423560"/>
            <a:ext cx="1033200" cy="604800"/>
          </xdr14:xfrm>
        </xdr:contentPart>
      </mc:Choice>
      <mc:Fallback xmlns="">
        <xdr:pic>
          <xdr:nvPicPr>
            <xdr:cNvPr id="310" name="Ink 309">
              <a:extLst>
                <a:ext uri="{FF2B5EF4-FFF2-40B4-BE49-F238E27FC236}">
                  <a16:creationId xmlns:a16="http://schemas.microsoft.com/office/drawing/2014/main" id="{2A6D39B4-7E95-2EB9-ABC3-F443F979EF37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3196802" y="7419240"/>
              <a:ext cx="1041837" cy="613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359520</xdr:colOff>
      <xdr:row>40</xdr:row>
      <xdr:rowOff>99320</xdr:rowOff>
    </xdr:from>
    <xdr:to>
      <xdr:col>9</xdr:col>
      <xdr:colOff>314280</xdr:colOff>
      <xdr:row>45</xdr:row>
      <xdr:rowOff>37530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2A11ED8E-65BA-E1C7-585E-913C48603E6E}"/>
                </a:ext>
              </a:extLst>
            </xdr14:cNvPr>
            <xdr14:cNvContentPartPr/>
          </xdr14:nvContentPartPr>
          <xdr14:nvPr macro=""/>
          <xdr14:xfrm>
            <a:off x="4626720" y="7465320"/>
            <a:ext cx="1173960" cy="858960"/>
          </xdr14:xfrm>
        </xdr:contentPart>
      </mc:Choice>
      <mc:Fallback xmlns="">
        <xdr:pic>
          <xdr:nvPicPr>
            <xdr:cNvPr id="322" name="Ink 321">
              <a:extLst>
                <a:ext uri="{FF2B5EF4-FFF2-40B4-BE49-F238E27FC236}">
                  <a16:creationId xmlns:a16="http://schemas.microsoft.com/office/drawing/2014/main" id="{2A11ED8E-65BA-E1C7-585E-913C48603E6E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4622399" y="7461000"/>
              <a:ext cx="1182603" cy="867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408360</xdr:colOff>
      <xdr:row>45</xdr:row>
      <xdr:rowOff>2990</xdr:rowOff>
    </xdr:from>
    <xdr:to>
      <xdr:col>13</xdr:col>
      <xdr:colOff>567750</xdr:colOff>
      <xdr:row>62</xdr:row>
      <xdr:rowOff>129250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D654BFF3-126B-120F-EE34-2143A714A987}"/>
                </a:ext>
              </a:extLst>
            </xdr14:cNvPr>
            <xdr14:cNvContentPartPr/>
          </xdr14:nvContentPartPr>
          <xdr14:nvPr macro=""/>
          <xdr14:xfrm>
            <a:off x="3456360" y="8873940"/>
            <a:ext cx="5131440" cy="3256810"/>
          </xdr14:xfrm>
        </xdr:contentPart>
      </mc:Choice>
      <mc:Fallback xmlns="">
        <xdr:pic>
          <xdr:nvPicPr>
            <xdr:cNvPr id="432" name="Ink 431">
              <a:extLst>
                <a:ext uri="{FF2B5EF4-FFF2-40B4-BE49-F238E27FC236}">
                  <a16:creationId xmlns:a16="http://schemas.microsoft.com/office/drawing/2014/main" id="{D654BFF3-126B-120F-EE34-2143A714A987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3452040" y="8869620"/>
              <a:ext cx="5140080" cy="326545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39960</xdr:colOff>
      <xdr:row>60</xdr:row>
      <xdr:rowOff>100470</xdr:rowOff>
    </xdr:from>
    <xdr:to>
      <xdr:col>14</xdr:col>
      <xdr:colOff>78600</xdr:colOff>
      <xdr:row>62</xdr:row>
      <xdr:rowOff>65530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8EBCB2EC-36DD-7351-C0A0-A920DC26448C}"/>
                </a:ext>
              </a:extLst>
            </xdr14:cNvPr>
            <xdr14:cNvContentPartPr/>
          </xdr14:nvContentPartPr>
          <xdr14:nvPr macro=""/>
          <xdr14:xfrm>
            <a:off x="7355160" y="11733670"/>
            <a:ext cx="1257840" cy="333360"/>
          </xdr14:xfrm>
        </xdr:contentPart>
      </mc:Choice>
      <mc:Fallback xmlns="">
        <xdr:pic>
          <xdr:nvPicPr>
            <xdr:cNvPr id="440" name="Ink 439">
              <a:extLst>
                <a:ext uri="{FF2B5EF4-FFF2-40B4-BE49-F238E27FC236}">
                  <a16:creationId xmlns:a16="http://schemas.microsoft.com/office/drawing/2014/main" id="{8EBCB2EC-36DD-7351-C0A0-A920DC26448C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350841" y="11729345"/>
              <a:ext cx="1266478" cy="34200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607320</xdr:colOff>
      <xdr:row>64</xdr:row>
      <xdr:rowOff>25460</xdr:rowOff>
    </xdr:from>
    <xdr:to>
      <xdr:col>8</xdr:col>
      <xdr:colOff>212880</xdr:colOff>
      <xdr:row>66</xdr:row>
      <xdr:rowOff>145680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B2DA9188-F9FF-0815-EBEA-3D81F5248FEC}"/>
                </a:ext>
              </a:extLst>
            </xdr14:cNvPr>
            <xdr14:cNvContentPartPr/>
          </xdr14:nvContentPartPr>
          <xdr14:nvPr macro=""/>
          <xdr14:xfrm>
            <a:off x="4264920" y="12395260"/>
            <a:ext cx="824760" cy="488520"/>
          </xdr14:xfrm>
        </xdr:contentPart>
      </mc:Choice>
      <mc:Fallback xmlns="">
        <xdr:pic>
          <xdr:nvPicPr>
            <xdr:cNvPr id="444" name="Ink 443">
              <a:extLst>
                <a:ext uri="{FF2B5EF4-FFF2-40B4-BE49-F238E27FC236}">
                  <a16:creationId xmlns:a16="http://schemas.microsoft.com/office/drawing/2014/main" id="{B2DA9188-F9FF-0815-EBEA-3D81F5248FEC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4260602" y="12390940"/>
              <a:ext cx="833396" cy="497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352080</xdr:colOff>
      <xdr:row>67</xdr:row>
      <xdr:rowOff>98010</xdr:rowOff>
    </xdr:from>
    <xdr:to>
      <xdr:col>13</xdr:col>
      <xdr:colOff>136110</xdr:colOff>
      <xdr:row>73</xdr:row>
      <xdr:rowOff>139750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B6DA1B70-598F-2D9A-2D86-87AB15DAA0FC}"/>
                </a:ext>
              </a:extLst>
            </xdr14:cNvPr>
            <xdr14:cNvContentPartPr/>
          </xdr14:nvContentPartPr>
          <xdr14:nvPr macro=""/>
          <xdr14:xfrm>
            <a:off x="4009680" y="13020260"/>
            <a:ext cx="4146480" cy="1146640"/>
          </xdr14:xfrm>
        </xdr:contentPart>
      </mc:Choice>
      <mc:Fallback xmlns="">
        <xdr:pic>
          <xdr:nvPicPr>
            <xdr:cNvPr id="474" name="Ink 473">
              <a:extLst>
                <a:ext uri="{FF2B5EF4-FFF2-40B4-BE49-F238E27FC236}">
                  <a16:creationId xmlns:a16="http://schemas.microsoft.com/office/drawing/2014/main" id="{B6DA1B70-598F-2D9A-2D86-87AB15DAA0FC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4005360" y="13015940"/>
              <a:ext cx="4155120" cy="1155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214200</xdr:colOff>
      <xdr:row>74</xdr:row>
      <xdr:rowOff>105360</xdr:rowOff>
    </xdr:from>
    <xdr:to>
      <xdr:col>11</xdr:col>
      <xdr:colOff>173790</xdr:colOff>
      <xdr:row>76</xdr:row>
      <xdr:rowOff>82300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9B083FD6-A279-F58B-F60B-19561A1124F7}"/>
                </a:ext>
              </a:extLst>
            </xdr14:cNvPr>
            <xdr14:cNvContentPartPr/>
          </xdr14:nvContentPartPr>
          <xdr14:nvPr macro=""/>
          <xdr14:xfrm>
            <a:off x="3871800" y="14316660"/>
            <a:ext cx="3102840" cy="345240"/>
          </xdr14:xfrm>
        </xdr:contentPart>
      </mc:Choice>
      <mc:Fallback xmlns="">
        <xdr:pic>
          <xdr:nvPicPr>
            <xdr:cNvPr id="490" name="Ink 489">
              <a:extLst>
                <a:ext uri="{FF2B5EF4-FFF2-40B4-BE49-F238E27FC236}">
                  <a16:creationId xmlns:a16="http://schemas.microsoft.com/office/drawing/2014/main" id="{9B083FD6-A279-F58B-F60B-19561A1124F7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3867480" y="14312340"/>
              <a:ext cx="3111480" cy="353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603000</xdr:colOff>
      <xdr:row>70</xdr:row>
      <xdr:rowOff>62920</xdr:rowOff>
    </xdr:from>
    <xdr:to>
      <xdr:col>10</xdr:col>
      <xdr:colOff>81750</xdr:colOff>
      <xdr:row>70</xdr:row>
      <xdr:rowOff>152920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80AC11A0-DC7D-89B9-5C41-1A557B51019D}"/>
                </a:ext>
              </a:extLst>
            </xdr14:cNvPr>
            <xdr14:cNvContentPartPr/>
          </xdr14:nvContentPartPr>
          <xdr14:nvPr macro=""/>
          <xdr14:xfrm>
            <a:off x="6089400" y="13537620"/>
            <a:ext cx="183600" cy="90000"/>
          </xdr14:xfrm>
        </xdr:contentPart>
      </mc:Choice>
      <mc:Fallback xmlns="">
        <xdr:pic>
          <xdr:nvPicPr>
            <xdr:cNvPr id="507" name="Ink 506">
              <a:extLst>
                <a:ext uri="{FF2B5EF4-FFF2-40B4-BE49-F238E27FC236}">
                  <a16:creationId xmlns:a16="http://schemas.microsoft.com/office/drawing/2014/main" id="{80AC11A0-DC7D-89B9-5C41-1A557B51019D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6085080" y="13533300"/>
              <a:ext cx="192240" cy="98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411000</xdr:colOff>
      <xdr:row>69</xdr:row>
      <xdr:rowOff>169310</xdr:rowOff>
    </xdr:from>
    <xdr:to>
      <xdr:col>11</xdr:col>
      <xdr:colOff>243840</xdr:colOff>
      <xdr:row>70</xdr:row>
      <xdr:rowOff>63640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41AEDD1D-4921-B305-D5B0-828503DB915B}"/>
                </a:ext>
              </a:extLst>
            </xdr14:cNvPr>
            <xdr14:cNvContentPartPr/>
          </xdr14:nvContentPartPr>
          <xdr14:nvPr macro=""/>
          <xdr14:xfrm>
            <a:off x="6507000" y="13459860"/>
            <a:ext cx="442440" cy="78480"/>
          </xdr14:xfrm>
        </xdr:contentPart>
      </mc:Choice>
      <mc:Fallback xmlns="">
        <xdr:pic>
          <xdr:nvPicPr>
            <xdr:cNvPr id="508" name="Ink 507">
              <a:extLst>
                <a:ext uri="{FF2B5EF4-FFF2-40B4-BE49-F238E27FC236}">
                  <a16:creationId xmlns:a16="http://schemas.microsoft.com/office/drawing/2014/main" id="{41AEDD1D-4921-B305-D5B0-828503DB915B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6502680" y="13455540"/>
              <a:ext cx="451080" cy="87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462360</xdr:colOff>
      <xdr:row>74</xdr:row>
      <xdr:rowOff>92400</xdr:rowOff>
    </xdr:from>
    <xdr:to>
      <xdr:col>15</xdr:col>
      <xdr:colOff>108360</xdr:colOff>
      <xdr:row>76</xdr:row>
      <xdr:rowOff>98500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A0219797-C402-2C8A-6355-11DF97318C98}"/>
                </a:ext>
              </a:extLst>
            </xdr14:cNvPr>
            <xdr14:cNvContentPartPr/>
          </xdr14:nvContentPartPr>
          <xdr14:nvPr macro=""/>
          <xdr14:xfrm>
            <a:off x="7167960" y="14303700"/>
            <a:ext cx="2084400" cy="374400"/>
          </xdr14:xfrm>
        </xdr:contentPart>
      </mc:Choice>
      <mc:Fallback xmlns="">
        <xdr:pic>
          <xdr:nvPicPr>
            <xdr:cNvPr id="512" name="Ink 511">
              <a:extLst>
                <a:ext uri="{FF2B5EF4-FFF2-40B4-BE49-F238E27FC236}">
                  <a16:creationId xmlns:a16="http://schemas.microsoft.com/office/drawing/2014/main" id="{A0219797-C402-2C8A-6355-11DF97318C98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163639" y="14299384"/>
              <a:ext cx="2093041" cy="38303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242640</xdr:colOff>
      <xdr:row>74</xdr:row>
      <xdr:rowOff>146400</xdr:rowOff>
    </xdr:from>
    <xdr:to>
      <xdr:col>17</xdr:col>
      <xdr:colOff>391080</xdr:colOff>
      <xdr:row>76</xdr:row>
      <xdr:rowOff>147460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B8CAD1C8-A295-EFCB-0213-651123C89547}"/>
                </a:ext>
              </a:extLst>
            </xdr14:cNvPr>
            <xdr14:cNvContentPartPr/>
          </xdr14:nvContentPartPr>
          <xdr14:nvPr macro=""/>
          <xdr14:xfrm>
            <a:off x="9386640" y="14357700"/>
            <a:ext cx="1367640" cy="369360"/>
          </xdr14:xfrm>
        </xdr:contentPart>
      </mc:Choice>
      <mc:Fallback xmlns="">
        <xdr:pic>
          <xdr:nvPicPr>
            <xdr:cNvPr id="524" name="Ink 523">
              <a:extLst>
                <a:ext uri="{FF2B5EF4-FFF2-40B4-BE49-F238E27FC236}">
                  <a16:creationId xmlns:a16="http://schemas.microsoft.com/office/drawing/2014/main" id="{B8CAD1C8-A295-EFCB-0213-651123C89547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9382320" y="14353380"/>
              <a:ext cx="1376280" cy="37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354840</xdr:colOff>
      <xdr:row>74</xdr:row>
      <xdr:rowOff>16800</xdr:rowOff>
    </xdr:from>
    <xdr:to>
      <xdr:col>17</xdr:col>
      <xdr:colOff>953550</xdr:colOff>
      <xdr:row>80</xdr:row>
      <xdr:rowOff>87530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93CA0F2E-E36D-EB3B-044F-3FEA24D70615}"/>
                </a:ext>
              </a:extLst>
            </xdr14:cNvPr>
            <xdr14:cNvContentPartPr/>
          </xdr14:nvContentPartPr>
          <xdr14:nvPr macro=""/>
          <xdr14:xfrm>
            <a:off x="4622040" y="14228100"/>
            <a:ext cx="6789960" cy="1175630"/>
          </xdr14:xfrm>
        </xdr:contentPart>
      </mc:Choice>
      <mc:Fallback xmlns="">
        <xdr:pic>
          <xdr:nvPicPr>
            <xdr:cNvPr id="558" name="Ink 557">
              <a:extLst>
                <a:ext uri="{FF2B5EF4-FFF2-40B4-BE49-F238E27FC236}">
                  <a16:creationId xmlns:a16="http://schemas.microsoft.com/office/drawing/2014/main" id="{93CA0F2E-E36D-EB3B-044F-3FEA24D70615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4617720" y="14223780"/>
              <a:ext cx="6798600" cy="118426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470040</xdr:colOff>
      <xdr:row>81</xdr:row>
      <xdr:rowOff>153260</xdr:rowOff>
    </xdr:from>
    <xdr:to>
      <xdr:col>9</xdr:col>
      <xdr:colOff>470880</xdr:colOff>
      <xdr:row>83</xdr:row>
      <xdr:rowOff>117600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34391067-55A4-C7C8-F42B-1F65600FF699}"/>
                </a:ext>
              </a:extLst>
            </xdr14:cNvPr>
            <xdr14:cNvContentPartPr/>
          </xdr14:nvContentPartPr>
          <xdr14:nvPr macro=""/>
          <xdr14:xfrm>
            <a:off x="4737240" y="15653610"/>
            <a:ext cx="1220040" cy="332640"/>
          </xdr14:xfrm>
        </xdr:contentPart>
      </mc:Choice>
      <mc:Fallback xmlns="">
        <xdr:pic>
          <xdr:nvPicPr>
            <xdr:cNvPr id="562" name="Ink 561">
              <a:extLst>
                <a:ext uri="{FF2B5EF4-FFF2-40B4-BE49-F238E27FC236}">
                  <a16:creationId xmlns:a16="http://schemas.microsoft.com/office/drawing/2014/main" id="{34391067-55A4-C7C8-F42B-1F65600FF699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4732921" y="15649295"/>
              <a:ext cx="1228677" cy="3412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303040</xdr:colOff>
      <xdr:row>85</xdr:row>
      <xdr:rowOff>70</xdr:rowOff>
    </xdr:from>
    <xdr:to>
      <xdr:col>7</xdr:col>
      <xdr:colOff>48760</xdr:colOff>
      <xdr:row>88</xdr:row>
      <xdr:rowOff>97060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55970E0A-6CD5-B9C6-8D29-3639B3643ECC}"/>
                </a:ext>
              </a:extLst>
            </xdr14:cNvPr>
            <xdr14:cNvContentPartPr/>
          </xdr14:nvContentPartPr>
          <xdr14:nvPr macro=""/>
          <xdr14:xfrm>
            <a:off x="3960640" y="16237020"/>
            <a:ext cx="355320" cy="649440"/>
          </xdr14:xfrm>
        </xdr:contentPart>
      </mc:Choice>
      <mc:Fallback xmlns="">
        <xdr:pic>
          <xdr:nvPicPr>
            <xdr:cNvPr id="563" name="Ink 562">
              <a:extLst>
                <a:ext uri="{FF2B5EF4-FFF2-40B4-BE49-F238E27FC236}">
                  <a16:creationId xmlns:a16="http://schemas.microsoft.com/office/drawing/2014/main" id="{55970E0A-6CD5-B9C6-8D29-3639B3643ECC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3956320" y="16232700"/>
              <a:ext cx="363960" cy="658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335680</xdr:colOff>
      <xdr:row>84</xdr:row>
      <xdr:rowOff>157580</xdr:rowOff>
    </xdr:from>
    <xdr:to>
      <xdr:col>16</xdr:col>
      <xdr:colOff>547150</xdr:colOff>
      <xdr:row>87</xdr:row>
      <xdr:rowOff>147650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2A5D6BB0-6676-306B-4AF9-B32AAB88A3B7}"/>
                </a:ext>
              </a:extLst>
            </xdr14:cNvPr>
            <xdr14:cNvContentPartPr/>
          </xdr14:nvContentPartPr>
          <xdr14:nvPr macro=""/>
          <xdr14:xfrm>
            <a:off x="4602880" y="16210380"/>
            <a:ext cx="5793120" cy="542520"/>
          </xdr14:xfrm>
        </xdr:contentPart>
      </mc:Choice>
      <mc:Fallback xmlns="">
        <xdr:pic>
          <xdr:nvPicPr>
            <xdr:cNvPr id="594" name="Ink 593">
              <a:extLst>
                <a:ext uri="{FF2B5EF4-FFF2-40B4-BE49-F238E27FC236}">
                  <a16:creationId xmlns:a16="http://schemas.microsoft.com/office/drawing/2014/main" id="{2A5D6BB0-6676-306B-4AF9-B32AAB88A3B7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4598560" y="16206060"/>
              <a:ext cx="5801760" cy="551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16480</xdr:colOff>
      <xdr:row>83</xdr:row>
      <xdr:rowOff>133290</xdr:rowOff>
    </xdr:from>
    <xdr:to>
      <xdr:col>17</xdr:col>
      <xdr:colOff>148510</xdr:colOff>
      <xdr:row>89</xdr:row>
      <xdr:rowOff>73110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A2EA7289-5EC1-02A0-63D1-62E22B1E6CDA}"/>
                </a:ext>
              </a:extLst>
            </xdr14:cNvPr>
            <xdr14:cNvContentPartPr/>
          </xdr14:nvContentPartPr>
          <xdr14:nvPr macro=""/>
          <xdr14:xfrm>
            <a:off x="3674080" y="16001940"/>
            <a:ext cx="6932880" cy="1044720"/>
          </xdr14:xfrm>
        </xdr:contentPart>
      </mc:Choice>
      <mc:Fallback xmlns="">
        <xdr:pic>
          <xdr:nvPicPr>
            <xdr:cNvPr id="595" name="Ink 594">
              <a:extLst>
                <a:ext uri="{FF2B5EF4-FFF2-40B4-BE49-F238E27FC236}">
                  <a16:creationId xmlns:a16="http://schemas.microsoft.com/office/drawing/2014/main" id="{A2EA7289-5EC1-02A0-63D1-62E22B1E6CDA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3669760" y="15997620"/>
              <a:ext cx="6941520" cy="1053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164560</xdr:colOff>
      <xdr:row>89</xdr:row>
      <xdr:rowOff>166240</xdr:rowOff>
    </xdr:from>
    <xdr:to>
      <xdr:col>9</xdr:col>
      <xdr:colOff>460360</xdr:colOff>
      <xdr:row>91</xdr:row>
      <xdr:rowOff>173780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17BFD415-AB1C-1B03-9F1D-227F9D8EF209}"/>
                </a:ext>
              </a:extLst>
            </xdr14:cNvPr>
            <xdr14:cNvContentPartPr/>
          </xdr14:nvContentPartPr>
          <xdr14:nvPr macro=""/>
          <xdr14:xfrm>
            <a:off x="5041360" y="17139790"/>
            <a:ext cx="905400" cy="375840"/>
          </xdr14:xfrm>
        </xdr:contentPart>
      </mc:Choice>
      <mc:Fallback xmlns="">
        <xdr:pic>
          <xdr:nvPicPr>
            <xdr:cNvPr id="598" name="Ink 597">
              <a:extLst>
                <a:ext uri="{FF2B5EF4-FFF2-40B4-BE49-F238E27FC236}">
                  <a16:creationId xmlns:a16="http://schemas.microsoft.com/office/drawing/2014/main" id="{17BFD415-AB1C-1B03-9F1D-227F9D8EF209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5037040" y="17135470"/>
              <a:ext cx="914040" cy="384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222640</xdr:colOff>
      <xdr:row>89</xdr:row>
      <xdr:rowOff>167680</xdr:rowOff>
    </xdr:from>
    <xdr:to>
      <xdr:col>12</xdr:col>
      <xdr:colOff>244000</xdr:colOff>
      <xdr:row>91</xdr:row>
      <xdr:rowOff>168020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D8F1DEFC-3DA0-1BC0-103F-993F28E78ABA}"/>
                </a:ext>
              </a:extLst>
            </xdr14:cNvPr>
            <xdr14:cNvContentPartPr/>
          </xdr14:nvContentPartPr>
          <xdr14:nvPr macro=""/>
          <xdr14:xfrm>
            <a:off x="6318640" y="17141230"/>
            <a:ext cx="1240560" cy="368640"/>
          </xdr14:xfrm>
        </xdr:contentPart>
      </mc:Choice>
      <mc:Fallback xmlns="">
        <xdr:pic>
          <xdr:nvPicPr>
            <xdr:cNvPr id="604" name="Ink 603">
              <a:extLst>
                <a:ext uri="{FF2B5EF4-FFF2-40B4-BE49-F238E27FC236}">
                  <a16:creationId xmlns:a16="http://schemas.microsoft.com/office/drawing/2014/main" id="{D8F1DEFC-3DA0-1BC0-103F-993F28E78ABA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6314319" y="17136910"/>
              <a:ext cx="1249203" cy="377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75040</xdr:colOff>
      <xdr:row>89</xdr:row>
      <xdr:rowOff>100000</xdr:rowOff>
    </xdr:from>
    <xdr:to>
      <xdr:col>16</xdr:col>
      <xdr:colOff>338920</xdr:colOff>
      <xdr:row>91</xdr:row>
      <xdr:rowOff>163340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452230DA-47E0-ADFD-19E2-2FF9B1D82F01}"/>
                </a:ext>
              </a:extLst>
            </xdr14:cNvPr>
            <xdr14:cNvContentPartPr/>
          </xdr14:nvContentPartPr>
          <xdr14:nvPr macro=""/>
          <xdr14:xfrm>
            <a:off x="7999840" y="17073550"/>
            <a:ext cx="2092680" cy="431640"/>
          </xdr14:xfrm>
        </xdr:contentPart>
      </mc:Choice>
      <mc:Fallback xmlns="">
        <xdr:pic>
          <xdr:nvPicPr>
            <xdr:cNvPr id="616" name="Ink 615">
              <a:extLst>
                <a:ext uri="{FF2B5EF4-FFF2-40B4-BE49-F238E27FC236}">
                  <a16:creationId xmlns:a16="http://schemas.microsoft.com/office/drawing/2014/main" id="{452230DA-47E0-ADFD-19E2-2FF9B1D82F01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995520" y="17069230"/>
              <a:ext cx="2101320" cy="440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407560</xdr:colOff>
      <xdr:row>91</xdr:row>
      <xdr:rowOff>178460</xdr:rowOff>
    </xdr:from>
    <xdr:to>
      <xdr:col>15</xdr:col>
      <xdr:colOff>549070</xdr:colOff>
      <xdr:row>94</xdr:row>
      <xdr:rowOff>183650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6476C9EB-A56C-F191-028D-DA651DC0E2DB}"/>
                </a:ext>
              </a:extLst>
            </xdr14:cNvPr>
            <xdr14:cNvContentPartPr/>
          </xdr14:nvContentPartPr>
          <xdr14:nvPr macro=""/>
          <xdr14:xfrm>
            <a:off x="5284360" y="17520310"/>
            <a:ext cx="4503960" cy="557640"/>
          </xdr14:xfrm>
        </xdr:contentPart>
      </mc:Choice>
      <mc:Fallback xmlns="">
        <xdr:pic>
          <xdr:nvPicPr>
            <xdr:cNvPr id="635" name="Ink 634">
              <a:extLst>
                <a:ext uri="{FF2B5EF4-FFF2-40B4-BE49-F238E27FC236}">
                  <a16:creationId xmlns:a16="http://schemas.microsoft.com/office/drawing/2014/main" id="{6476C9EB-A56C-F191-028D-DA651DC0E2DB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5280040" y="17515990"/>
              <a:ext cx="4512600" cy="566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378040</xdr:colOff>
      <xdr:row>87</xdr:row>
      <xdr:rowOff>170580</xdr:rowOff>
    </xdr:from>
    <xdr:to>
      <xdr:col>9</xdr:col>
      <xdr:colOff>687160</xdr:colOff>
      <xdr:row>88</xdr:row>
      <xdr:rowOff>101630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A8362A04-3BB2-CC1D-8AFC-1C0C26734C9B}"/>
                </a:ext>
              </a:extLst>
            </xdr14:cNvPr>
            <xdr14:cNvContentPartPr/>
          </xdr14:nvContentPartPr>
          <xdr14:nvPr macro=""/>
          <xdr14:xfrm>
            <a:off x="5254840" y="16775830"/>
            <a:ext cx="918720" cy="115200"/>
          </xdr14:xfrm>
        </xdr:contentPart>
      </mc:Choice>
      <mc:Fallback xmlns="">
        <xdr:pic>
          <xdr:nvPicPr>
            <xdr:cNvPr id="636" name="Ink 635">
              <a:extLst>
                <a:ext uri="{FF2B5EF4-FFF2-40B4-BE49-F238E27FC236}">
                  <a16:creationId xmlns:a16="http://schemas.microsoft.com/office/drawing/2014/main" id="{A8362A04-3BB2-CC1D-8AFC-1C0C26734C9B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5250520" y="16771510"/>
              <a:ext cx="927360" cy="123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520480</xdr:colOff>
      <xdr:row>87</xdr:row>
      <xdr:rowOff>68700</xdr:rowOff>
    </xdr:from>
    <xdr:to>
      <xdr:col>15</xdr:col>
      <xdr:colOff>442720</xdr:colOff>
      <xdr:row>87</xdr:row>
      <xdr:rowOff>159060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DE91819C-EA59-823E-8674-1EE98F1C116D}"/>
                </a:ext>
              </a:extLst>
            </xdr14:cNvPr>
            <xdr14:cNvContentPartPr/>
          </xdr14:nvContentPartPr>
          <xdr14:nvPr macro=""/>
          <xdr14:xfrm>
            <a:off x="7835680" y="16673950"/>
            <a:ext cx="1751040" cy="90360"/>
          </xdr14:xfrm>
        </xdr:contentPart>
      </mc:Choice>
      <mc:Fallback xmlns="">
        <xdr:pic>
          <xdr:nvPicPr>
            <xdr:cNvPr id="637" name="Ink 636">
              <a:extLst>
                <a:ext uri="{FF2B5EF4-FFF2-40B4-BE49-F238E27FC236}">
                  <a16:creationId xmlns:a16="http://schemas.microsoft.com/office/drawing/2014/main" id="{DE91819C-EA59-823E-8674-1EE98F1C116D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831360" y="16669630"/>
              <a:ext cx="1759680" cy="9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253600</xdr:colOff>
      <xdr:row>86</xdr:row>
      <xdr:rowOff>178690</xdr:rowOff>
    </xdr:from>
    <xdr:to>
      <xdr:col>16</xdr:col>
      <xdr:colOff>253960</xdr:colOff>
      <xdr:row>86</xdr:row>
      <xdr:rowOff>184090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D7A67650-D4EE-8391-7804-1622E5286E61}"/>
                </a:ext>
              </a:extLst>
            </xdr14:cNvPr>
            <xdr14:cNvContentPartPr/>
          </xdr14:nvContentPartPr>
          <xdr14:nvPr macro=""/>
          <xdr14:xfrm>
            <a:off x="10007200" y="16599790"/>
            <a:ext cx="360" cy="5400"/>
          </xdr14:xfrm>
        </xdr:contentPart>
      </mc:Choice>
      <mc:Fallback xmlns="">
        <xdr:pic>
          <xdr:nvPicPr>
            <xdr:cNvPr id="638" name="Ink 637">
              <a:extLst>
                <a:ext uri="{FF2B5EF4-FFF2-40B4-BE49-F238E27FC236}">
                  <a16:creationId xmlns:a16="http://schemas.microsoft.com/office/drawing/2014/main" id="{D7A67650-D4EE-8391-7804-1622E5286E61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10002880" y="16595470"/>
              <a:ext cx="9000" cy="14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412600</xdr:colOff>
      <xdr:row>95</xdr:row>
      <xdr:rowOff>51700</xdr:rowOff>
    </xdr:from>
    <xdr:to>
      <xdr:col>11</xdr:col>
      <xdr:colOff>415480</xdr:colOff>
      <xdr:row>95</xdr:row>
      <xdr:rowOff>57100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969D29C4-E140-3AD9-45CD-CA3368BDF306}"/>
                </a:ext>
              </a:extLst>
            </xdr14:cNvPr>
            <xdr14:cNvContentPartPr/>
          </xdr14:nvContentPartPr>
          <xdr14:nvPr macro=""/>
          <xdr14:xfrm>
            <a:off x="7118200" y="18130150"/>
            <a:ext cx="2880" cy="5400"/>
          </xdr14:xfrm>
        </xdr:contentPart>
      </mc:Choice>
      <mc:Fallback xmlns="">
        <xdr:pic>
          <xdr:nvPicPr>
            <xdr:cNvPr id="639" name="Ink 638">
              <a:extLst>
                <a:ext uri="{FF2B5EF4-FFF2-40B4-BE49-F238E27FC236}">
                  <a16:creationId xmlns:a16="http://schemas.microsoft.com/office/drawing/2014/main" id="{969D29C4-E140-3AD9-45CD-CA3368BDF306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113880" y="18125830"/>
              <a:ext cx="11520" cy="14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148000</xdr:colOff>
      <xdr:row>95</xdr:row>
      <xdr:rowOff>173380</xdr:rowOff>
    </xdr:from>
    <xdr:to>
      <xdr:col>16</xdr:col>
      <xdr:colOff>138190</xdr:colOff>
      <xdr:row>98</xdr:row>
      <xdr:rowOff>75250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6F540E6C-5953-D3C1-95A1-928017C6D024}"/>
                </a:ext>
              </a:extLst>
            </xdr14:cNvPr>
            <xdr14:cNvContentPartPr/>
          </xdr14:nvContentPartPr>
          <xdr14:nvPr macro=""/>
          <xdr14:xfrm>
            <a:off x="3196000" y="18251830"/>
            <a:ext cx="6791040" cy="454320"/>
          </xdr14:xfrm>
        </xdr:contentPart>
      </mc:Choice>
      <mc:Fallback xmlns="">
        <xdr:pic>
          <xdr:nvPicPr>
            <xdr:cNvPr id="687" name="Ink 686">
              <a:extLst>
                <a:ext uri="{FF2B5EF4-FFF2-40B4-BE49-F238E27FC236}">
                  <a16:creationId xmlns:a16="http://schemas.microsoft.com/office/drawing/2014/main" id="{6F540E6C-5953-D3C1-95A1-928017C6D024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3191680" y="18247513"/>
              <a:ext cx="6799680" cy="46295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552280</xdr:colOff>
      <xdr:row>100</xdr:row>
      <xdr:rowOff>44310</xdr:rowOff>
    </xdr:from>
    <xdr:to>
      <xdr:col>8</xdr:col>
      <xdr:colOff>552640</xdr:colOff>
      <xdr:row>100</xdr:row>
      <xdr:rowOff>44670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99200D5C-A58D-D970-798A-6473129B7331}"/>
                </a:ext>
              </a:extLst>
            </xdr14:cNvPr>
            <xdr14:cNvContentPartPr/>
          </xdr14:nvContentPartPr>
          <xdr14:nvPr macro=""/>
          <xdr14:xfrm>
            <a:off x="5429080" y="19043510"/>
            <a:ext cx="360" cy="360"/>
          </xdr14:xfrm>
        </xdr:contentPart>
      </mc:Choice>
      <mc:Fallback xmlns="">
        <xdr:pic>
          <xdr:nvPicPr>
            <xdr:cNvPr id="688" name="Ink 687">
              <a:extLst>
                <a:ext uri="{FF2B5EF4-FFF2-40B4-BE49-F238E27FC236}">
                  <a16:creationId xmlns:a16="http://schemas.microsoft.com/office/drawing/2014/main" id="{99200D5C-A58D-D970-798A-6473129B7331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5424760" y="19039190"/>
              <a:ext cx="90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403480</xdr:colOff>
      <xdr:row>99</xdr:row>
      <xdr:rowOff>13710</xdr:rowOff>
    </xdr:from>
    <xdr:to>
      <xdr:col>8</xdr:col>
      <xdr:colOff>90400</xdr:colOff>
      <xdr:row>101</xdr:row>
      <xdr:rowOff>83530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C1BF7B65-C236-4BF2-32B4-B25286D9A952}"/>
                </a:ext>
              </a:extLst>
            </xdr14:cNvPr>
            <xdr14:cNvContentPartPr/>
          </xdr14:nvContentPartPr>
          <xdr14:nvPr macro=""/>
          <xdr14:xfrm>
            <a:off x="4061080" y="18828760"/>
            <a:ext cx="906120" cy="438120"/>
          </xdr14:xfrm>
        </xdr:contentPart>
      </mc:Choice>
      <mc:Fallback xmlns="">
        <xdr:pic>
          <xdr:nvPicPr>
            <xdr:cNvPr id="692" name="Ink 691">
              <a:extLst>
                <a:ext uri="{FF2B5EF4-FFF2-40B4-BE49-F238E27FC236}">
                  <a16:creationId xmlns:a16="http://schemas.microsoft.com/office/drawing/2014/main" id="{C1BF7B65-C236-4BF2-32B4-B25286D9A952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4056758" y="18824440"/>
              <a:ext cx="914763" cy="446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480600</xdr:colOff>
      <xdr:row>102</xdr:row>
      <xdr:rowOff>18200</xdr:rowOff>
    </xdr:from>
    <xdr:to>
      <xdr:col>8</xdr:col>
      <xdr:colOff>494040</xdr:colOff>
      <xdr:row>106</xdr:row>
      <xdr:rowOff>27880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CCF20584-E47C-0293-95D5-4B71ED9B5EE8}"/>
                </a:ext>
              </a:extLst>
            </xdr14:cNvPr>
            <xdr14:cNvContentPartPr/>
          </xdr14:nvContentPartPr>
          <xdr14:nvPr macro=""/>
          <xdr14:xfrm>
            <a:off x="2309400" y="19461900"/>
            <a:ext cx="3061440" cy="746280"/>
          </xdr14:xfrm>
        </xdr:contentPart>
      </mc:Choice>
      <mc:Fallback xmlns="">
        <xdr:pic>
          <xdr:nvPicPr>
            <xdr:cNvPr id="704" name="Ink 703">
              <a:extLst>
                <a:ext uri="{FF2B5EF4-FFF2-40B4-BE49-F238E27FC236}">
                  <a16:creationId xmlns:a16="http://schemas.microsoft.com/office/drawing/2014/main" id="{CCF20584-E47C-0293-95D5-4B71ED9B5EE8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2305081" y="19457580"/>
              <a:ext cx="3070079" cy="754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370920</xdr:colOff>
      <xdr:row>100</xdr:row>
      <xdr:rowOff>137020</xdr:rowOff>
    </xdr:from>
    <xdr:to>
      <xdr:col>13</xdr:col>
      <xdr:colOff>358590</xdr:colOff>
      <xdr:row>114</xdr:row>
      <xdr:rowOff>110040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2003EB7A-756A-170F-C12A-39C7BFB9C50B}"/>
                </a:ext>
              </a:extLst>
            </xdr14:cNvPr>
            <xdr14:cNvContentPartPr/>
          </xdr14:nvContentPartPr>
          <xdr14:nvPr macro=""/>
          <xdr14:xfrm>
            <a:off x="1590120" y="19212420"/>
            <a:ext cx="6788520" cy="2551120"/>
          </xdr14:xfrm>
        </xdr:contentPart>
      </mc:Choice>
      <mc:Fallback xmlns="">
        <xdr:pic>
          <xdr:nvPicPr>
            <xdr:cNvPr id="753" name="Ink 752">
              <a:extLst>
                <a:ext uri="{FF2B5EF4-FFF2-40B4-BE49-F238E27FC236}">
                  <a16:creationId xmlns:a16="http://schemas.microsoft.com/office/drawing/2014/main" id="{2003EB7A-756A-170F-C12A-39C7BFB9C50B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1585800" y="19208100"/>
              <a:ext cx="6797160" cy="255976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49680</xdr:colOff>
      <xdr:row>111</xdr:row>
      <xdr:rowOff>109890</xdr:rowOff>
    </xdr:from>
    <xdr:to>
      <xdr:col>10</xdr:col>
      <xdr:colOff>361110</xdr:colOff>
      <xdr:row>116</xdr:row>
      <xdr:rowOff>34420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32923B49-9B41-F294-931A-4AADDFCC8F51}"/>
                </a:ext>
              </a:extLst>
            </xdr14:cNvPr>
            <xdr14:cNvContentPartPr/>
          </xdr14:nvContentPartPr>
          <xdr14:nvPr macro=""/>
          <xdr14:xfrm>
            <a:off x="3707280" y="21210940"/>
            <a:ext cx="2845080" cy="845280"/>
          </xdr14:xfrm>
        </xdr:contentPart>
      </mc:Choice>
      <mc:Fallback xmlns="">
        <xdr:pic>
          <xdr:nvPicPr>
            <xdr:cNvPr id="756" name="Ink 755">
              <a:extLst>
                <a:ext uri="{FF2B5EF4-FFF2-40B4-BE49-F238E27FC236}">
                  <a16:creationId xmlns:a16="http://schemas.microsoft.com/office/drawing/2014/main" id="{32923B49-9B41-F294-931A-4AADDFCC8F51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3702960" y="21206620"/>
              <a:ext cx="2853720" cy="853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23040</xdr:colOff>
      <xdr:row>117</xdr:row>
      <xdr:rowOff>48920</xdr:rowOff>
    </xdr:from>
    <xdr:to>
      <xdr:col>9</xdr:col>
      <xdr:colOff>545400</xdr:colOff>
      <xdr:row>121</xdr:row>
      <xdr:rowOff>107560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FC712FE1-921D-4E6B-B300-80E2C54F3EB7}"/>
                </a:ext>
              </a:extLst>
            </xdr14:cNvPr>
            <xdr14:cNvContentPartPr/>
          </xdr14:nvContentPartPr>
          <xdr14:nvPr macro=""/>
          <xdr14:xfrm>
            <a:off x="1851840" y="22254870"/>
            <a:ext cx="4179960" cy="795240"/>
          </xdr14:xfrm>
        </xdr:contentPart>
      </mc:Choice>
      <mc:Fallback xmlns="">
        <xdr:pic>
          <xdr:nvPicPr>
            <xdr:cNvPr id="804" name="Ink 803">
              <a:extLst>
                <a:ext uri="{FF2B5EF4-FFF2-40B4-BE49-F238E27FC236}">
                  <a16:creationId xmlns:a16="http://schemas.microsoft.com/office/drawing/2014/main" id="{FC712FE1-921D-4E6B-B300-80E2C54F3EB7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1847520" y="22250552"/>
              <a:ext cx="4188601" cy="80387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29160</xdr:colOff>
      <xdr:row>123</xdr:row>
      <xdr:rowOff>126260</xdr:rowOff>
    </xdr:from>
    <xdr:to>
      <xdr:col>4</xdr:col>
      <xdr:colOff>353400</xdr:colOff>
      <xdr:row>124</xdr:row>
      <xdr:rowOff>158470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1AB33AE0-0E65-D6EF-CC68-D46FEA924E96}"/>
                </a:ext>
              </a:extLst>
            </xdr14:cNvPr>
            <xdr14:cNvContentPartPr/>
          </xdr14:nvContentPartPr>
          <xdr14:nvPr macro=""/>
          <xdr14:xfrm>
            <a:off x="1857960" y="23437110"/>
            <a:ext cx="933840" cy="216360"/>
          </xdr14:xfrm>
        </xdr:contentPart>
      </mc:Choice>
      <mc:Fallback xmlns="">
        <xdr:pic>
          <xdr:nvPicPr>
            <xdr:cNvPr id="808" name="Ink 807">
              <a:extLst>
                <a:ext uri="{FF2B5EF4-FFF2-40B4-BE49-F238E27FC236}">
                  <a16:creationId xmlns:a16="http://schemas.microsoft.com/office/drawing/2014/main" id="{1AB33AE0-0E65-D6EF-CC68-D46FEA924E96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1853640" y="23432790"/>
              <a:ext cx="942480" cy="225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493920</xdr:colOff>
      <xdr:row>122</xdr:row>
      <xdr:rowOff>66940</xdr:rowOff>
    </xdr:from>
    <xdr:to>
      <xdr:col>9</xdr:col>
      <xdr:colOff>88920</xdr:colOff>
      <xdr:row>132</xdr:row>
      <xdr:rowOff>13560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8FB9C031-85FB-0818-1B85-B9C5CC787484}"/>
                </a:ext>
              </a:extLst>
            </xdr14:cNvPr>
            <xdr14:cNvContentPartPr/>
          </xdr14:nvContentPartPr>
          <xdr14:nvPr macro=""/>
          <xdr14:xfrm>
            <a:off x="2322720" y="23193640"/>
            <a:ext cx="3252600" cy="1788120"/>
          </xdr14:xfrm>
        </xdr:contentPart>
      </mc:Choice>
      <mc:Fallback xmlns="">
        <xdr:pic>
          <xdr:nvPicPr>
            <xdr:cNvPr id="836" name="Ink 835">
              <a:extLst>
                <a:ext uri="{FF2B5EF4-FFF2-40B4-BE49-F238E27FC236}">
                  <a16:creationId xmlns:a16="http://schemas.microsoft.com/office/drawing/2014/main" id="{8FB9C031-85FB-0818-1B85-B9C5CC787484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2318400" y="23189320"/>
              <a:ext cx="3261240" cy="1796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86160</xdr:colOff>
      <xdr:row>131</xdr:row>
      <xdr:rowOff>48670</xdr:rowOff>
    </xdr:from>
    <xdr:to>
      <xdr:col>8</xdr:col>
      <xdr:colOff>458040</xdr:colOff>
      <xdr:row>131</xdr:row>
      <xdr:rowOff>133990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761CDA62-09C0-06A6-B461-CECC7678BC46}"/>
                </a:ext>
              </a:extLst>
            </xdr14:cNvPr>
            <xdr14:cNvContentPartPr/>
          </xdr14:nvContentPartPr>
          <xdr14:nvPr macro=""/>
          <xdr14:xfrm>
            <a:off x="4962960" y="24832720"/>
            <a:ext cx="371880" cy="85320"/>
          </xdr14:xfrm>
        </xdr:contentPart>
      </mc:Choice>
      <mc:Fallback xmlns="">
        <xdr:pic>
          <xdr:nvPicPr>
            <xdr:cNvPr id="837" name="Ink 836">
              <a:extLst>
                <a:ext uri="{FF2B5EF4-FFF2-40B4-BE49-F238E27FC236}">
                  <a16:creationId xmlns:a16="http://schemas.microsoft.com/office/drawing/2014/main" id="{761CDA62-09C0-06A6-B461-CECC7678BC46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4958640" y="24828400"/>
              <a:ext cx="380520" cy="93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389880</xdr:colOff>
      <xdr:row>132</xdr:row>
      <xdr:rowOff>91320</xdr:rowOff>
    </xdr:from>
    <xdr:to>
      <xdr:col>4</xdr:col>
      <xdr:colOff>223800</xdr:colOff>
      <xdr:row>132</xdr:row>
      <xdr:rowOff>155400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7A73781D-3C7F-FDF4-C991-F4168FE041E7}"/>
                </a:ext>
              </a:extLst>
            </xdr14:cNvPr>
            <xdr14:cNvContentPartPr/>
          </xdr14:nvContentPartPr>
          <xdr14:nvPr macro=""/>
          <xdr14:xfrm>
            <a:off x="2218680" y="25059520"/>
            <a:ext cx="443520" cy="64080"/>
          </xdr14:xfrm>
        </xdr:contentPart>
      </mc:Choice>
      <mc:Fallback xmlns="">
        <xdr:pic>
          <xdr:nvPicPr>
            <xdr:cNvPr id="838" name="Ink 837">
              <a:extLst>
                <a:ext uri="{FF2B5EF4-FFF2-40B4-BE49-F238E27FC236}">
                  <a16:creationId xmlns:a16="http://schemas.microsoft.com/office/drawing/2014/main" id="{7A73781D-3C7F-FDF4-C991-F4168FE041E7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2214360" y="25055200"/>
              <a:ext cx="452160" cy="72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655560</xdr:colOff>
      <xdr:row>118</xdr:row>
      <xdr:rowOff>147680</xdr:rowOff>
    </xdr:from>
    <xdr:to>
      <xdr:col>10</xdr:col>
      <xdr:colOff>164910</xdr:colOff>
      <xdr:row>118</xdr:row>
      <xdr:rowOff>157400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A6095A61-1666-8C07-2351-2746D7D72368}"/>
                </a:ext>
              </a:extLst>
            </xdr14:cNvPr>
            <xdr14:cNvContentPartPr/>
          </xdr14:nvContentPartPr>
          <xdr14:nvPr macro=""/>
          <xdr14:xfrm>
            <a:off x="6141960" y="22537780"/>
            <a:ext cx="214200" cy="9720"/>
          </xdr14:xfrm>
        </xdr:contentPart>
      </mc:Choice>
      <mc:Fallback xmlns="">
        <xdr:pic>
          <xdr:nvPicPr>
            <xdr:cNvPr id="839" name="Ink 838">
              <a:extLst>
                <a:ext uri="{FF2B5EF4-FFF2-40B4-BE49-F238E27FC236}">
                  <a16:creationId xmlns:a16="http://schemas.microsoft.com/office/drawing/2014/main" id="{A6095A61-1666-8C07-2351-2746D7D72368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6137640" y="22533460"/>
              <a:ext cx="222840" cy="18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43830</xdr:colOff>
      <xdr:row>116</xdr:row>
      <xdr:rowOff>118900</xdr:rowOff>
    </xdr:from>
    <xdr:to>
      <xdr:col>12</xdr:col>
      <xdr:colOff>422070</xdr:colOff>
      <xdr:row>119</xdr:row>
      <xdr:rowOff>90970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72B7B1DE-4C11-6DA3-10B9-EC762788D450}"/>
                </a:ext>
              </a:extLst>
            </xdr14:cNvPr>
            <xdr14:cNvContentPartPr/>
          </xdr14:nvContentPartPr>
          <xdr14:nvPr macro=""/>
          <xdr14:xfrm>
            <a:off x="6844680" y="22140700"/>
            <a:ext cx="987840" cy="524520"/>
          </xdr14:xfrm>
        </xdr:contentPart>
      </mc:Choice>
      <mc:Fallback xmlns="">
        <xdr:pic>
          <xdr:nvPicPr>
            <xdr:cNvPr id="845" name="Ink 844">
              <a:extLst>
                <a:ext uri="{FF2B5EF4-FFF2-40B4-BE49-F238E27FC236}">
                  <a16:creationId xmlns:a16="http://schemas.microsoft.com/office/drawing/2014/main" id="{72B7B1DE-4C11-6DA3-10B9-EC762788D450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6840360" y="22136380"/>
              <a:ext cx="996480" cy="533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380880</xdr:colOff>
      <xdr:row>124</xdr:row>
      <xdr:rowOff>160220</xdr:rowOff>
    </xdr:from>
    <xdr:to>
      <xdr:col>9</xdr:col>
      <xdr:colOff>548280</xdr:colOff>
      <xdr:row>124</xdr:row>
      <xdr:rowOff>167060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264F6040-4D31-13CA-6B13-DC7A3E989895}"/>
                </a:ext>
              </a:extLst>
            </xdr14:cNvPr>
            <xdr14:cNvContentPartPr/>
          </xdr14:nvContentPartPr>
          <xdr14:nvPr macro=""/>
          <xdr14:xfrm>
            <a:off x="5867280" y="23655220"/>
            <a:ext cx="167400" cy="6840"/>
          </xdr14:xfrm>
        </xdr:contentPart>
      </mc:Choice>
      <mc:Fallback xmlns="">
        <xdr:pic>
          <xdr:nvPicPr>
            <xdr:cNvPr id="846" name="Ink 845">
              <a:extLst>
                <a:ext uri="{FF2B5EF4-FFF2-40B4-BE49-F238E27FC236}">
                  <a16:creationId xmlns:a16="http://schemas.microsoft.com/office/drawing/2014/main" id="{264F6040-4D31-13CA-6B13-DC7A3E989895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5862960" y="23650900"/>
              <a:ext cx="176040" cy="15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228750</xdr:colOff>
      <xdr:row>117</xdr:row>
      <xdr:rowOff>180990</xdr:rowOff>
    </xdr:from>
    <xdr:to>
      <xdr:col>12</xdr:col>
      <xdr:colOff>323430</xdr:colOff>
      <xdr:row>118</xdr:row>
      <xdr:rowOff>108440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A56561AF-859E-B33F-D9BF-ACE0285734A6}"/>
                </a:ext>
              </a:extLst>
            </xdr14:cNvPr>
            <xdr14:cNvContentPartPr/>
          </xdr14:nvContentPartPr>
          <xdr14:nvPr macro=""/>
          <xdr14:xfrm>
            <a:off x="7639200" y="22386940"/>
            <a:ext cx="94680" cy="111600"/>
          </xdr14:xfrm>
        </xdr:contentPart>
      </mc:Choice>
      <mc:Fallback xmlns="">
        <xdr:pic>
          <xdr:nvPicPr>
            <xdr:cNvPr id="858" name="Ink 857">
              <a:extLst>
                <a:ext uri="{FF2B5EF4-FFF2-40B4-BE49-F238E27FC236}">
                  <a16:creationId xmlns:a16="http://schemas.microsoft.com/office/drawing/2014/main" id="{A56561AF-859E-B33F-D9BF-ACE0285734A6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7634880" y="22382620"/>
              <a:ext cx="103320" cy="120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263910</xdr:colOff>
      <xdr:row>122</xdr:row>
      <xdr:rowOff>63400</xdr:rowOff>
    </xdr:from>
    <xdr:to>
      <xdr:col>13</xdr:col>
      <xdr:colOff>113790</xdr:colOff>
      <xdr:row>125</xdr:row>
      <xdr:rowOff>5950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E004D466-5866-C914-8D0E-49E207BD3F4C}"/>
                </a:ext>
              </a:extLst>
            </xdr14:cNvPr>
            <xdr14:cNvContentPartPr/>
          </xdr14:nvContentPartPr>
          <xdr14:nvPr macro=""/>
          <xdr14:xfrm>
            <a:off x="6455160" y="23190100"/>
            <a:ext cx="1678680" cy="495000"/>
          </xdr14:xfrm>
        </xdr:contentPart>
      </mc:Choice>
      <mc:Fallback xmlns="">
        <xdr:pic>
          <xdr:nvPicPr>
            <xdr:cNvPr id="860" name="Ink 859">
              <a:extLst>
                <a:ext uri="{FF2B5EF4-FFF2-40B4-BE49-F238E27FC236}">
                  <a16:creationId xmlns:a16="http://schemas.microsoft.com/office/drawing/2014/main" id="{E004D466-5866-C914-8D0E-49E207BD3F4C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6450840" y="23185780"/>
              <a:ext cx="1687320" cy="503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164520</xdr:colOff>
      <xdr:row>133</xdr:row>
      <xdr:rowOff>21710</xdr:rowOff>
    </xdr:from>
    <xdr:to>
      <xdr:col>10</xdr:col>
      <xdr:colOff>156630</xdr:colOff>
      <xdr:row>141</xdr:row>
      <xdr:rowOff>147990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E531B6BC-A1BA-9D36-7567-7E497C6425D2}"/>
                </a:ext>
              </a:extLst>
            </xdr14:cNvPr>
            <xdr14:cNvContentPartPr/>
          </xdr14:nvContentPartPr>
          <xdr14:nvPr macro=""/>
          <xdr14:xfrm>
            <a:off x="3822120" y="25174060"/>
            <a:ext cx="2525760" cy="1599480"/>
          </xdr14:xfrm>
        </xdr:contentPart>
      </mc:Choice>
      <mc:Fallback xmlns="">
        <xdr:pic>
          <xdr:nvPicPr>
            <xdr:cNvPr id="872" name="Ink 871">
              <a:extLst>
                <a:ext uri="{FF2B5EF4-FFF2-40B4-BE49-F238E27FC236}">
                  <a16:creationId xmlns:a16="http://schemas.microsoft.com/office/drawing/2014/main" id="{E531B6BC-A1BA-9D36-7567-7E497C6425D2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3817800" y="25169740"/>
              <a:ext cx="2534400" cy="1608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587550</xdr:colOff>
      <xdr:row>127</xdr:row>
      <xdr:rowOff>65330</xdr:rowOff>
    </xdr:from>
    <xdr:to>
      <xdr:col>12</xdr:col>
      <xdr:colOff>291390</xdr:colOff>
      <xdr:row>131</xdr:row>
      <xdr:rowOff>76090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6AC75775-EB2C-D5D4-FDD6-F42FA39DC3E2}"/>
                </a:ext>
              </a:extLst>
            </xdr14:cNvPr>
            <xdr14:cNvContentPartPr/>
          </xdr14:nvContentPartPr>
          <xdr14:nvPr macro=""/>
          <xdr14:xfrm>
            <a:off x="6778800" y="24112780"/>
            <a:ext cx="923040" cy="747360"/>
          </xdr14:xfrm>
        </xdr:contentPart>
      </mc:Choice>
      <mc:Fallback xmlns="">
        <xdr:pic>
          <xdr:nvPicPr>
            <xdr:cNvPr id="876" name="Ink 875">
              <a:extLst>
                <a:ext uri="{FF2B5EF4-FFF2-40B4-BE49-F238E27FC236}">
                  <a16:creationId xmlns:a16="http://schemas.microsoft.com/office/drawing/2014/main" id="{6AC75775-EB2C-D5D4-FDD6-F42FA39DC3E2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6774480" y="24108458"/>
              <a:ext cx="931680" cy="756004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207630</xdr:colOff>
      <xdr:row>132</xdr:row>
      <xdr:rowOff>43860</xdr:rowOff>
    </xdr:from>
    <xdr:to>
      <xdr:col>16</xdr:col>
      <xdr:colOff>354630</xdr:colOff>
      <xdr:row>138</xdr:row>
      <xdr:rowOff>123000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34748FBA-E113-CFDC-CD24-658A9B327B3A}"/>
                </a:ext>
              </a:extLst>
            </xdr14:cNvPr>
            <xdr14:cNvContentPartPr/>
          </xdr14:nvContentPartPr>
          <xdr14:nvPr macro=""/>
          <xdr14:xfrm>
            <a:off x="7008480" y="25012060"/>
            <a:ext cx="3195000" cy="1184040"/>
          </xdr14:xfrm>
        </xdr:contentPart>
      </mc:Choice>
      <mc:Fallback xmlns="">
        <xdr:pic>
          <xdr:nvPicPr>
            <xdr:cNvPr id="895" name="Ink 894">
              <a:extLst>
                <a:ext uri="{FF2B5EF4-FFF2-40B4-BE49-F238E27FC236}">
                  <a16:creationId xmlns:a16="http://schemas.microsoft.com/office/drawing/2014/main" id="{34748FBA-E113-CFDC-CD24-658A9B327B3A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7004160" y="25007740"/>
              <a:ext cx="3203640" cy="1192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663750</xdr:colOff>
      <xdr:row>124</xdr:row>
      <xdr:rowOff>72680</xdr:rowOff>
    </xdr:from>
    <xdr:to>
      <xdr:col>17</xdr:col>
      <xdr:colOff>1033470</xdr:colOff>
      <xdr:row>127</xdr:row>
      <xdr:rowOff>92630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DC9E4C29-DDB9-20DC-4BDE-9B18F1934E58}"/>
                </a:ext>
              </a:extLst>
            </xdr14:cNvPr>
            <xdr14:cNvContentPartPr/>
          </xdr14:nvContentPartPr>
          <xdr14:nvPr macro=""/>
          <xdr14:xfrm>
            <a:off x="11122200" y="23567680"/>
            <a:ext cx="369720" cy="572400"/>
          </xdr14:xfrm>
        </xdr:contentPart>
      </mc:Choice>
      <mc:Fallback xmlns="">
        <xdr:pic>
          <xdr:nvPicPr>
            <xdr:cNvPr id="908" name="Ink 907">
              <a:extLst>
                <a:ext uri="{FF2B5EF4-FFF2-40B4-BE49-F238E27FC236}">
                  <a16:creationId xmlns:a16="http://schemas.microsoft.com/office/drawing/2014/main" id="{DC9E4C29-DDB9-20DC-4BDE-9B18F1934E58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11117876" y="23563360"/>
              <a:ext cx="378368" cy="581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471030</xdr:colOff>
      <xdr:row>125</xdr:row>
      <xdr:rowOff>7690</xdr:rowOff>
    </xdr:from>
    <xdr:to>
      <xdr:col>17</xdr:col>
      <xdr:colOff>343350</xdr:colOff>
      <xdr:row>130</xdr:row>
      <xdr:rowOff>63620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2B8E6238-BD35-7E3D-D754-51F5BDFEAC17}"/>
                </a:ext>
              </a:extLst>
            </xdr14:cNvPr>
            <xdr14:cNvContentPartPr/>
          </xdr14:nvContentPartPr>
          <xdr14:nvPr macro=""/>
          <xdr14:xfrm>
            <a:off x="7881480" y="23686840"/>
            <a:ext cx="2920320" cy="976680"/>
          </xdr14:xfrm>
        </xdr:contentPart>
      </mc:Choice>
      <mc:Fallback xmlns="">
        <xdr:pic>
          <xdr:nvPicPr>
            <xdr:cNvPr id="915" name="Ink 914">
              <a:extLst>
                <a:ext uri="{FF2B5EF4-FFF2-40B4-BE49-F238E27FC236}">
                  <a16:creationId xmlns:a16="http://schemas.microsoft.com/office/drawing/2014/main" id="{2B8E6238-BD35-7E3D-D754-51F5BDFEAC17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877159" y="23682520"/>
              <a:ext cx="2928961" cy="985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1673790</xdr:colOff>
      <xdr:row>123</xdr:row>
      <xdr:rowOff>109950</xdr:rowOff>
    </xdr:from>
    <xdr:to>
      <xdr:col>18</xdr:col>
      <xdr:colOff>1231010</xdr:colOff>
      <xdr:row>128</xdr:row>
      <xdr:rowOff>13240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293D97F5-6D77-1E67-68F2-183FE3659632}"/>
                </a:ext>
              </a:extLst>
            </xdr14:cNvPr>
            <xdr14:cNvContentPartPr/>
          </xdr14:nvContentPartPr>
          <xdr14:nvPr macro=""/>
          <xdr14:xfrm>
            <a:off x="12132240" y="23420800"/>
            <a:ext cx="1474920" cy="824040"/>
          </xdr14:xfrm>
        </xdr:contentPart>
      </mc:Choice>
      <mc:Fallback xmlns="">
        <xdr:pic>
          <xdr:nvPicPr>
            <xdr:cNvPr id="923" name="Ink 922">
              <a:extLst>
                <a:ext uri="{FF2B5EF4-FFF2-40B4-BE49-F238E27FC236}">
                  <a16:creationId xmlns:a16="http://schemas.microsoft.com/office/drawing/2014/main" id="{293D97F5-6D77-1E67-68F2-183FE3659632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12127921" y="23416480"/>
              <a:ext cx="1483558" cy="832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323090</xdr:colOff>
      <xdr:row>132</xdr:row>
      <xdr:rowOff>56250</xdr:rowOff>
    </xdr:from>
    <xdr:to>
      <xdr:col>18</xdr:col>
      <xdr:colOff>848690</xdr:colOff>
      <xdr:row>134</xdr:row>
      <xdr:rowOff>26710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B299DD20-E1EF-EE49-ADF4-5F720E814199}"/>
                </a:ext>
              </a:extLst>
            </xdr14:cNvPr>
            <xdr14:cNvContentPartPr/>
          </xdr14:nvContentPartPr>
          <xdr14:nvPr macro=""/>
          <xdr14:xfrm>
            <a:off x="12699240" y="25024450"/>
            <a:ext cx="525600" cy="338760"/>
          </xdr14:xfrm>
        </xdr:contentPart>
      </mc:Choice>
      <mc:Fallback xmlns="">
        <xdr:pic>
          <xdr:nvPicPr>
            <xdr:cNvPr id="930" name="Ink 929">
              <a:extLst>
                <a:ext uri="{FF2B5EF4-FFF2-40B4-BE49-F238E27FC236}">
                  <a16:creationId xmlns:a16="http://schemas.microsoft.com/office/drawing/2014/main" id="{B299DD20-E1EF-EE49-ADF4-5F720E814199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12694920" y="25020130"/>
              <a:ext cx="534240" cy="347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560310</xdr:colOff>
      <xdr:row>132</xdr:row>
      <xdr:rowOff>153810</xdr:rowOff>
    </xdr:from>
    <xdr:to>
      <xdr:col>17</xdr:col>
      <xdr:colOff>1862790</xdr:colOff>
      <xdr:row>135</xdr:row>
      <xdr:rowOff>16800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D82282CE-AD6A-C84F-F514-367370ECCFDC}"/>
                </a:ext>
              </a:extLst>
            </xdr14:cNvPr>
            <xdr14:cNvContentPartPr/>
          </xdr14:nvContentPartPr>
          <xdr14:nvPr macro=""/>
          <xdr14:xfrm>
            <a:off x="11018760" y="25122010"/>
            <a:ext cx="1302480" cy="415440"/>
          </xdr14:xfrm>
        </xdr:contentPart>
      </mc:Choice>
      <mc:Fallback xmlns="">
        <xdr:pic>
          <xdr:nvPicPr>
            <xdr:cNvPr id="931" name="Ink 930">
              <a:extLst>
                <a:ext uri="{FF2B5EF4-FFF2-40B4-BE49-F238E27FC236}">
                  <a16:creationId xmlns:a16="http://schemas.microsoft.com/office/drawing/2014/main" id="{D82282CE-AD6A-C84F-F514-367370ECCFDC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11014440" y="25117690"/>
              <a:ext cx="1311120" cy="424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283110</xdr:colOff>
      <xdr:row>131</xdr:row>
      <xdr:rowOff>152920</xdr:rowOff>
    </xdr:from>
    <xdr:to>
      <xdr:col>17</xdr:col>
      <xdr:colOff>1245030</xdr:colOff>
      <xdr:row>137</xdr:row>
      <xdr:rowOff>115420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A7E9A227-C792-730E-EB14-E2E6186FD9A1}"/>
                </a:ext>
              </a:extLst>
            </xdr14:cNvPr>
            <xdr14:cNvContentPartPr/>
          </xdr14:nvContentPartPr>
          <xdr14:nvPr macro=""/>
          <xdr14:xfrm>
            <a:off x="10741560" y="24936970"/>
            <a:ext cx="961920" cy="1067400"/>
          </xdr14:xfrm>
        </xdr:contentPart>
      </mc:Choice>
      <mc:Fallback xmlns="">
        <xdr:pic>
          <xdr:nvPicPr>
            <xdr:cNvPr id="932" name="Ink 931">
              <a:extLst>
                <a:ext uri="{FF2B5EF4-FFF2-40B4-BE49-F238E27FC236}">
                  <a16:creationId xmlns:a16="http://schemas.microsoft.com/office/drawing/2014/main" id="{A7E9A227-C792-730E-EB14-E2E6186FD9A1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10737240" y="24932650"/>
              <a:ext cx="970560" cy="1076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221570</xdr:colOff>
      <xdr:row>130</xdr:row>
      <xdr:rowOff>172190</xdr:rowOff>
    </xdr:from>
    <xdr:to>
      <xdr:col>18</xdr:col>
      <xdr:colOff>1405610</xdr:colOff>
      <xdr:row>136</xdr:row>
      <xdr:rowOff>17690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7985C67D-83E2-D1E9-60D1-FAC916D40AF7}"/>
                </a:ext>
              </a:extLst>
            </xdr14:cNvPr>
            <xdr14:cNvContentPartPr/>
          </xdr14:nvContentPartPr>
          <xdr14:nvPr macro=""/>
          <xdr14:xfrm>
            <a:off x="12597720" y="24772090"/>
            <a:ext cx="1184040" cy="950400"/>
          </xdr14:xfrm>
        </xdr:contentPart>
      </mc:Choice>
      <mc:Fallback xmlns="">
        <xdr:pic>
          <xdr:nvPicPr>
            <xdr:cNvPr id="933" name="Ink 932">
              <a:extLst>
                <a:ext uri="{FF2B5EF4-FFF2-40B4-BE49-F238E27FC236}">
                  <a16:creationId xmlns:a16="http://schemas.microsoft.com/office/drawing/2014/main" id="{7985C67D-83E2-D1E9-60D1-FAC916D40AF7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12593400" y="24767770"/>
              <a:ext cx="1192680" cy="959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868110</xdr:colOff>
      <xdr:row>137</xdr:row>
      <xdr:rowOff>91700</xdr:rowOff>
    </xdr:from>
    <xdr:to>
      <xdr:col>18</xdr:col>
      <xdr:colOff>1984850</xdr:colOff>
      <xdr:row>141</xdr:row>
      <xdr:rowOff>139180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1AE5CEC8-5159-A815-BD6F-124EBF674757}"/>
                </a:ext>
              </a:extLst>
            </xdr14:cNvPr>
            <xdr14:cNvContentPartPr/>
          </xdr14:nvContentPartPr>
          <xdr14:nvPr macro=""/>
          <xdr14:xfrm>
            <a:off x="11326560" y="25980650"/>
            <a:ext cx="3034440" cy="784080"/>
          </xdr14:xfrm>
        </xdr:contentPart>
      </mc:Choice>
      <mc:Fallback xmlns="">
        <xdr:pic>
          <xdr:nvPicPr>
            <xdr:cNvPr id="943" name="Ink 942">
              <a:extLst>
                <a:ext uri="{FF2B5EF4-FFF2-40B4-BE49-F238E27FC236}">
                  <a16:creationId xmlns:a16="http://schemas.microsoft.com/office/drawing/2014/main" id="{1AE5CEC8-5159-A815-BD6F-124EBF674757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11322240" y="25976330"/>
              <a:ext cx="3043080" cy="792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1470770</xdr:colOff>
      <xdr:row>139</xdr:row>
      <xdr:rowOff>115800</xdr:rowOff>
    </xdr:from>
    <xdr:to>
      <xdr:col>18</xdr:col>
      <xdr:colOff>2160170</xdr:colOff>
      <xdr:row>140</xdr:row>
      <xdr:rowOff>166010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A4D9C597-749A-DC3F-5195-07436558205A}"/>
                </a:ext>
              </a:extLst>
            </xdr14:cNvPr>
            <xdr14:cNvContentPartPr/>
          </xdr14:nvContentPartPr>
          <xdr14:nvPr macro=""/>
          <xdr14:xfrm>
            <a:off x="13846920" y="26373050"/>
            <a:ext cx="689400" cy="234360"/>
          </xdr14:xfrm>
        </xdr:contentPart>
      </mc:Choice>
      <mc:Fallback xmlns="">
        <xdr:pic>
          <xdr:nvPicPr>
            <xdr:cNvPr id="944" name="Ink 943">
              <a:extLst>
                <a:ext uri="{FF2B5EF4-FFF2-40B4-BE49-F238E27FC236}">
                  <a16:creationId xmlns:a16="http://schemas.microsoft.com/office/drawing/2014/main" id="{A4D9C597-749A-DC3F-5195-07436558205A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13842600" y="26368730"/>
              <a:ext cx="698040" cy="243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852630</xdr:colOff>
      <xdr:row>141</xdr:row>
      <xdr:rowOff>172300</xdr:rowOff>
    </xdr:from>
    <xdr:to>
      <xdr:col>17</xdr:col>
      <xdr:colOff>1476870</xdr:colOff>
      <xdr:row>142</xdr:row>
      <xdr:rowOff>146190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22B3E6B3-70C1-2B13-7714-713D3982AEE2}"/>
                </a:ext>
              </a:extLst>
            </xdr14:cNvPr>
            <xdr14:cNvContentPartPr/>
          </xdr14:nvContentPartPr>
          <xdr14:nvPr macro=""/>
          <xdr14:xfrm>
            <a:off x="11311080" y="26797850"/>
            <a:ext cx="624240" cy="158040"/>
          </xdr14:xfrm>
        </xdr:contentPart>
      </mc:Choice>
      <mc:Fallback xmlns="">
        <xdr:pic>
          <xdr:nvPicPr>
            <xdr:cNvPr id="945" name="Ink 944">
              <a:extLst>
                <a:ext uri="{FF2B5EF4-FFF2-40B4-BE49-F238E27FC236}">
                  <a16:creationId xmlns:a16="http://schemas.microsoft.com/office/drawing/2014/main" id="{22B3E6B3-70C1-2B13-7714-713D3982AEE2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11306760" y="26793530"/>
              <a:ext cx="632880" cy="166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786750</xdr:colOff>
      <xdr:row>140</xdr:row>
      <xdr:rowOff>58010</xdr:rowOff>
    </xdr:from>
    <xdr:to>
      <xdr:col>17</xdr:col>
      <xdr:colOff>787110</xdr:colOff>
      <xdr:row>140</xdr:row>
      <xdr:rowOff>58370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1132B27F-6075-F5E8-752D-0C6582F10F65}"/>
                </a:ext>
              </a:extLst>
            </xdr14:cNvPr>
            <xdr14:cNvContentPartPr/>
          </xdr14:nvContentPartPr>
          <xdr14:nvPr macro=""/>
          <xdr14:xfrm>
            <a:off x="11245200" y="26499410"/>
            <a:ext cx="360" cy="360"/>
          </xdr14:xfrm>
        </xdr:contentPart>
      </mc:Choice>
      <mc:Fallback xmlns="">
        <xdr:pic>
          <xdr:nvPicPr>
            <xdr:cNvPr id="946" name="Ink 945">
              <a:extLst>
                <a:ext uri="{FF2B5EF4-FFF2-40B4-BE49-F238E27FC236}">
                  <a16:creationId xmlns:a16="http://schemas.microsoft.com/office/drawing/2014/main" id="{1132B27F-6075-F5E8-752D-0C6582F10F65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11240880" y="26495090"/>
              <a:ext cx="90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183750</xdr:colOff>
      <xdr:row>131</xdr:row>
      <xdr:rowOff>182480</xdr:rowOff>
    </xdr:from>
    <xdr:to>
      <xdr:col>17</xdr:col>
      <xdr:colOff>1414230</xdr:colOff>
      <xdr:row>137</xdr:row>
      <xdr:rowOff>152540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5617CD60-3F0A-CFDF-E474-EED404FA31D1}"/>
                </a:ext>
              </a:extLst>
            </xdr14:cNvPr>
            <xdr14:cNvContentPartPr/>
          </xdr14:nvContentPartPr>
          <xdr14:nvPr macro=""/>
          <xdr14:xfrm>
            <a:off x="10642200" y="24966530"/>
            <a:ext cx="1230480" cy="1074960"/>
          </xdr14:xfrm>
        </xdr:contentPart>
      </mc:Choice>
      <mc:Fallback xmlns="">
        <xdr:pic>
          <xdr:nvPicPr>
            <xdr:cNvPr id="947" name="Ink 946">
              <a:extLst>
                <a:ext uri="{FF2B5EF4-FFF2-40B4-BE49-F238E27FC236}">
                  <a16:creationId xmlns:a16="http://schemas.microsoft.com/office/drawing/2014/main" id="{5617CD60-3F0A-CFDF-E474-EED404FA31D1}"/>
                </a:ext>
              </a:extLst>
            </xdr:cNvPr>
            <xdr:cNvPicPr/>
          </xdr:nvPicPr>
          <xdr:blipFill>
            <a:blip xmlns:r="http://schemas.openxmlformats.org/officeDocument/2006/relationships" r:embed="rId127"/>
            <a:stretch>
              <a:fillRect/>
            </a:stretch>
          </xdr:blipFill>
          <xdr:spPr>
            <a:xfrm>
              <a:off x="10637880" y="24962210"/>
              <a:ext cx="1239120" cy="1083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1940210</xdr:colOff>
      <xdr:row>128</xdr:row>
      <xdr:rowOff>137690</xdr:rowOff>
    </xdr:from>
    <xdr:to>
      <xdr:col>21</xdr:col>
      <xdr:colOff>163680</xdr:colOff>
      <xdr:row>132</xdr:row>
      <xdr:rowOff>179410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FE257150-1F95-D25B-4341-F76B107CCA25}"/>
                </a:ext>
              </a:extLst>
            </xdr14:cNvPr>
            <xdr14:cNvContentPartPr/>
          </xdr14:nvContentPartPr>
          <xdr14:nvPr macro=""/>
          <xdr14:xfrm>
            <a:off x="14316360" y="24369290"/>
            <a:ext cx="1620720" cy="778320"/>
          </xdr14:xfrm>
        </xdr:contentPart>
      </mc:Choice>
      <mc:Fallback xmlns="">
        <xdr:pic>
          <xdr:nvPicPr>
            <xdr:cNvPr id="952" name="Ink 951">
              <a:extLst>
                <a:ext uri="{FF2B5EF4-FFF2-40B4-BE49-F238E27FC236}">
                  <a16:creationId xmlns:a16="http://schemas.microsoft.com/office/drawing/2014/main" id="{FE257150-1F95-D25B-4341-F76B107CCA25}"/>
                </a:ext>
              </a:extLst>
            </xdr:cNvPr>
            <xdr:cNvPicPr/>
          </xdr:nvPicPr>
          <xdr:blipFill>
            <a:blip xmlns:r="http://schemas.openxmlformats.org/officeDocument/2006/relationships" r:embed="rId129"/>
            <a:stretch>
              <a:fillRect/>
            </a:stretch>
          </xdr:blipFill>
          <xdr:spPr>
            <a:xfrm>
              <a:off x="14312040" y="24364970"/>
              <a:ext cx="1629360" cy="786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1903130</xdr:colOff>
      <xdr:row>132</xdr:row>
      <xdr:rowOff>137290</xdr:rowOff>
    </xdr:from>
    <xdr:to>
      <xdr:col>19</xdr:col>
      <xdr:colOff>170400</xdr:colOff>
      <xdr:row>136</xdr:row>
      <xdr:rowOff>25290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9E1076A8-E583-4A30-CB66-C71E999F7D21}"/>
                </a:ext>
              </a:extLst>
            </xdr14:cNvPr>
            <xdr14:cNvContentPartPr/>
          </xdr14:nvContentPartPr>
          <xdr14:nvPr macro=""/>
          <xdr14:xfrm>
            <a:off x="14279280" y="25105490"/>
            <a:ext cx="445320" cy="624600"/>
          </xdr14:xfrm>
        </xdr:contentPart>
      </mc:Choice>
      <mc:Fallback xmlns="">
        <xdr:pic>
          <xdr:nvPicPr>
            <xdr:cNvPr id="953" name="Ink 952">
              <a:extLst>
                <a:ext uri="{FF2B5EF4-FFF2-40B4-BE49-F238E27FC236}">
                  <a16:creationId xmlns:a16="http://schemas.microsoft.com/office/drawing/2014/main" id="{9E1076A8-E583-4A30-CB66-C71E999F7D21}"/>
                </a:ext>
              </a:extLst>
            </xdr:cNvPr>
            <xdr:cNvPicPr/>
          </xdr:nvPicPr>
          <xdr:blipFill>
            <a:blip xmlns:r="http://schemas.openxmlformats.org/officeDocument/2006/relationships" r:embed="rId131"/>
            <a:stretch>
              <a:fillRect/>
            </a:stretch>
          </xdr:blipFill>
          <xdr:spPr>
            <a:xfrm>
              <a:off x="14274960" y="25101170"/>
              <a:ext cx="453960" cy="63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309960</xdr:colOff>
      <xdr:row>128</xdr:row>
      <xdr:rowOff>79730</xdr:rowOff>
    </xdr:from>
    <xdr:to>
      <xdr:col>21</xdr:col>
      <xdr:colOff>397680</xdr:colOff>
      <xdr:row>133</xdr:row>
      <xdr:rowOff>70140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03F3A3F4-F2BF-3D60-1E54-BAD356584221}"/>
                </a:ext>
              </a:extLst>
            </xdr14:cNvPr>
            <xdr14:cNvContentPartPr/>
          </xdr14:nvContentPartPr>
          <xdr14:nvPr macro=""/>
          <xdr14:xfrm>
            <a:off x="15473760" y="24311330"/>
            <a:ext cx="697320" cy="911160"/>
          </xdr14:xfrm>
        </xdr:contentPart>
      </mc:Choice>
      <mc:Fallback xmlns="">
        <xdr:pic>
          <xdr:nvPicPr>
            <xdr:cNvPr id="959" name="Ink 958">
              <a:extLst>
                <a:ext uri="{FF2B5EF4-FFF2-40B4-BE49-F238E27FC236}">
                  <a16:creationId xmlns:a16="http://schemas.microsoft.com/office/drawing/2014/main" id="{03F3A3F4-F2BF-3D60-1E54-BAD356584221}"/>
                </a:ext>
              </a:extLst>
            </xdr:cNvPr>
            <xdr:cNvPicPr/>
          </xdr:nvPicPr>
          <xdr:blipFill>
            <a:blip xmlns:r="http://schemas.openxmlformats.org/officeDocument/2006/relationships" r:embed="rId133"/>
            <a:stretch>
              <a:fillRect/>
            </a:stretch>
          </xdr:blipFill>
          <xdr:spPr>
            <a:xfrm>
              <a:off x="15469440" y="24307010"/>
              <a:ext cx="705960" cy="919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869910</xdr:colOff>
      <xdr:row>132</xdr:row>
      <xdr:rowOff>140170</xdr:rowOff>
    </xdr:from>
    <xdr:to>
      <xdr:col>17</xdr:col>
      <xdr:colOff>996630</xdr:colOff>
      <xdr:row>134</xdr:row>
      <xdr:rowOff>27830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8AA782AB-2E56-B517-9B3B-D656DA9DE9DA}"/>
                </a:ext>
              </a:extLst>
            </xdr14:cNvPr>
            <xdr14:cNvContentPartPr/>
          </xdr14:nvContentPartPr>
          <xdr14:nvPr macro=""/>
          <xdr14:xfrm>
            <a:off x="11328360" y="25108370"/>
            <a:ext cx="126720" cy="255960"/>
          </xdr14:xfrm>
        </xdr:contentPart>
      </mc:Choice>
      <mc:Fallback xmlns="">
        <xdr:pic>
          <xdr:nvPicPr>
            <xdr:cNvPr id="962" name="Ink 961">
              <a:extLst>
                <a:ext uri="{FF2B5EF4-FFF2-40B4-BE49-F238E27FC236}">
                  <a16:creationId xmlns:a16="http://schemas.microsoft.com/office/drawing/2014/main" id="{8AA782AB-2E56-B517-9B3B-D656DA9DE9DA}"/>
                </a:ext>
              </a:extLst>
            </xdr:cNvPr>
            <xdr:cNvPicPr/>
          </xdr:nvPicPr>
          <xdr:blipFill>
            <a:blip xmlns:r="http://schemas.openxmlformats.org/officeDocument/2006/relationships" r:embed="rId135"/>
            <a:stretch>
              <a:fillRect/>
            </a:stretch>
          </xdr:blipFill>
          <xdr:spPr>
            <a:xfrm>
              <a:off x="11324040" y="25104050"/>
              <a:ext cx="135360" cy="264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228610</xdr:colOff>
      <xdr:row>16</xdr:row>
      <xdr:rowOff>148530</xdr:rowOff>
    </xdr:from>
    <xdr:to>
      <xdr:col>19</xdr:col>
      <xdr:colOff>590050</xdr:colOff>
      <xdr:row>21</xdr:row>
      <xdr:rowOff>84380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96ADACB6-15FA-001D-6FB4-AE5D87101247}"/>
                </a:ext>
              </a:extLst>
            </xdr14:cNvPr>
            <xdr14:cNvContentPartPr/>
          </xdr14:nvContentPartPr>
          <xdr14:nvPr macro=""/>
          <xdr14:xfrm>
            <a:off x="14782810" y="3679130"/>
            <a:ext cx="361440" cy="882000"/>
          </xdr14:xfrm>
        </xdr:contentPart>
      </mc:Choice>
      <mc:Fallback xmlns="">
        <xdr:pic>
          <xdr:nvPicPr>
            <xdr:cNvPr id="963" name="Ink 962">
              <a:extLst>
                <a:ext uri="{FF2B5EF4-FFF2-40B4-BE49-F238E27FC236}">
                  <a16:creationId xmlns:a16="http://schemas.microsoft.com/office/drawing/2014/main" id="{96ADACB6-15FA-001D-6FB4-AE5D87101247}"/>
                </a:ext>
              </a:extLst>
            </xdr:cNvPr>
            <xdr:cNvPicPr/>
          </xdr:nvPicPr>
          <xdr:blipFill>
            <a:blip xmlns:r="http://schemas.openxmlformats.org/officeDocument/2006/relationships" r:embed="rId137"/>
            <a:stretch>
              <a:fillRect/>
            </a:stretch>
          </xdr:blipFill>
          <xdr:spPr>
            <a:xfrm>
              <a:off x="14778490" y="3674810"/>
              <a:ext cx="370080" cy="890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106770</xdr:colOff>
      <xdr:row>15</xdr:row>
      <xdr:rowOff>93640</xdr:rowOff>
    </xdr:from>
    <xdr:to>
      <xdr:col>26</xdr:col>
      <xdr:colOff>138210</xdr:colOff>
      <xdr:row>19</xdr:row>
      <xdr:rowOff>23040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5F56D393-7984-0C1D-3736-87DA440A6F97}"/>
                </a:ext>
              </a:extLst>
            </xdr14:cNvPr>
            <xdr14:cNvContentPartPr/>
          </xdr14:nvContentPartPr>
          <xdr14:nvPr macro=""/>
          <xdr14:xfrm>
            <a:off x="15880170" y="3440090"/>
            <a:ext cx="3079440" cy="666000"/>
          </xdr14:xfrm>
        </xdr:contentPart>
      </mc:Choice>
      <mc:Fallback xmlns="">
        <xdr:pic>
          <xdr:nvPicPr>
            <xdr:cNvPr id="980" name="Ink 979">
              <a:extLst>
                <a:ext uri="{FF2B5EF4-FFF2-40B4-BE49-F238E27FC236}">
                  <a16:creationId xmlns:a16="http://schemas.microsoft.com/office/drawing/2014/main" id="{5F56D393-7984-0C1D-3736-87DA440A6F97}"/>
                </a:ext>
              </a:extLst>
            </xdr:cNvPr>
            <xdr:cNvPicPr/>
          </xdr:nvPicPr>
          <xdr:blipFill>
            <a:blip xmlns:r="http://schemas.openxmlformats.org/officeDocument/2006/relationships" r:embed="rId139"/>
            <a:stretch>
              <a:fillRect/>
            </a:stretch>
          </xdr:blipFill>
          <xdr:spPr>
            <a:xfrm>
              <a:off x="15875850" y="3435770"/>
              <a:ext cx="3088080" cy="674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519330</xdr:colOff>
      <xdr:row>14</xdr:row>
      <xdr:rowOff>151790</xdr:rowOff>
    </xdr:from>
    <xdr:to>
      <xdr:col>22</xdr:col>
      <xdr:colOff>237690</xdr:colOff>
      <xdr:row>15</xdr:row>
      <xdr:rowOff>170320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11844CFA-A41E-18F1-3E28-37DD0530954E}"/>
                </a:ext>
              </a:extLst>
            </xdr14:cNvPr>
            <xdr14:cNvContentPartPr/>
          </xdr14:nvContentPartPr>
          <xdr14:nvPr macro=""/>
          <xdr14:xfrm>
            <a:off x="16292730" y="3314090"/>
            <a:ext cx="327960" cy="202680"/>
          </xdr14:xfrm>
        </xdr:contentPart>
      </mc:Choice>
      <mc:Fallback xmlns="">
        <xdr:pic>
          <xdr:nvPicPr>
            <xdr:cNvPr id="981" name="Ink 980">
              <a:extLst>
                <a:ext uri="{FF2B5EF4-FFF2-40B4-BE49-F238E27FC236}">
                  <a16:creationId xmlns:a16="http://schemas.microsoft.com/office/drawing/2014/main" id="{11844CFA-A41E-18F1-3E28-37DD0530954E}"/>
                </a:ext>
              </a:extLst>
            </xdr:cNvPr>
            <xdr:cNvPicPr/>
          </xdr:nvPicPr>
          <xdr:blipFill>
            <a:blip xmlns:r="http://schemas.openxmlformats.org/officeDocument/2006/relationships" r:embed="rId141"/>
            <a:stretch>
              <a:fillRect/>
            </a:stretch>
          </xdr:blipFill>
          <xdr:spPr>
            <a:xfrm>
              <a:off x="16288410" y="3309770"/>
              <a:ext cx="336600" cy="211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23</xdr:col>
      <xdr:colOff>571290</xdr:colOff>
      <xdr:row>15</xdr:row>
      <xdr:rowOff>31000</xdr:rowOff>
    </xdr:from>
    <xdr:to>
      <xdr:col>29</xdr:col>
      <xdr:colOff>11850</xdr:colOff>
      <xdr:row>19</xdr:row>
      <xdr:rowOff>4680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005C27AD-86B0-1EDB-A330-28AD1AD5B875}"/>
                </a:ext>
              </a:extLst>
            </xdr14:cNvPr>
            <xdr14:cNvContentPartPr/>
          </xdr14:nvContentPartPr>
          <xdr14:nvPr macro=""/>
          <xdr14:xfrm>
            <a:off x="17563890" y="3377450"/>
            <a:ext cx="3098160" cy="710280"/>
          </xdr14:xfrm>
        </xdr:contentPart>
      </mc:Choice>
      <mc:Fallback xmlns="">
        <xdr:pic>
          <xdr:nvPicPr>
            <xdr:cNvPr id="996" name="Ink 995">
              <a:extLst>
                <a:ext uri="{FF2B5EF4-FFF2-40B4-BE49-F238E27FC236}">
                  <a16:creationId xmlns:a16="http://schemas.microsoft.com/office/drawing/2014/main" id="{005C27AD-86B0-1EDB-A330-28AD1AD5B875}"/>
                </a:ext>
              </a:extLst>
            </xdr:cNvPr>
            <xdr:cNvPicPr/>
          </xdr:nvPicPr>
          <xdr:blipFill>
            <a:blip xmlns:r="http://schemas.openxmlformats.org/officeDocument/2006/relationships" r:embed="rId143"/>
            <a:stretch>
              <a:fillRect/>
            </a:stretch>
          </xdr:blipFill>
          <xdr:spPr>
            <a:xfrm>
              <a:off x="17559570" y="3373130"/>
              <a:ext cx="3106800" cy="718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461970</xdr:colOff>
      <xdr:row>24</xdr:row>
      <xdr:rowOff>27970</xdr:rowOff>
    </xdr:from>
    <xdr:to>
      <xdr:col>20</xdr:col>
      <xdr:colOff>202290</xdr:colOff>
      <xdr:row>29</xdr:row>
      <xdr:rowOff>32020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CBFB5755-7A77-8E7A-2D46-CD7AB5D6319C}"/>
                </a:ext>
              </a:extLst>
            </xdr14:cNvPr>
            <xdr14:cNvContentPartPr/>
          </xdr14:nvContentPartPr>
          <xdr14:nvPr macro=""/>
          <xdr14:xfrm>
            <a:off x="15016170" y="5057170"/>
            <a:ext cx="349920" cy="975600"/>
          </xdr14:xfrm>
        </xdr:contentPart>
      </mc:Choice>
      <mc:Fallback xmlns="">
        <xdr:pic>
          <xdr:nvPicPr>
            <xdr:cNvPr id="997" name="Ink 996">
              <a:extLst>
                <a:ext uri="{FF2B5EF4-FFF2-40B4-BE49-F238E27FC236}">
                  <a16:creationId xmlns:a16="http://schemas.microsoft.com/office/drawing/2014/main" id="{CBFB5755-7A77-8E7A-2D46-CD7AB5D6319C}"/>
                </a:ext>
              </a:extLst>
            </xdr:cNvPr>
            <xdr:cNvPicPr/>
          </xdr:nvPicPr>
          <xdr:blipFill>
            <a:blip xmlns:r="http://schemas.openxmlformats.org/officeDocument/2006/relationships" r:embed="rId145"/>
            <a:stretch>
              <a:fillRect/>
            </a:stretch>
          </xdr:blipFill>
          <xdr:spPr>
            <a:xfrm>
              <a:off x="15011850" y="5052850"/>
              <a:ext cx="358560" cy="984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466530</xdr:colOff>
      <xdr:row>23</xdr:row>
      <xdr:rowOff>177920</xdr:rowOff>
    </xdr:from>
    <xdr:to>
      <xdr:col>26</xdr:col>
      <xdr:colOff>191850</xdr:colOff>
      <xdr:row>28</xdr:row>
      <xdr:rowOff>174410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71A7AB7B-58DB-176E-CBEF-228A70F3F19E}"/>
                </a:ext>
              </a:extLst>
            </xdr14:cNvPr>
            <xdr14:cNvContentPartPr/>
          </xdr14:nvContentPartPr>
          <xdr14:nvPr macro=""/>
          <xdr14:xfrm>
            <a:off x="15630330" y="5022970"/>
            <a:ext cx="3382920" cy="968040"/>
          </xdr14:xfrm>
        </xdr:contentPart>
      </mc:Choice>
      <mc:Fallback xmlns="">
        <xdr:pic>
          <xdr:nvPicPr>
            <xdr:cNvPr id="1018" name="Ink 1017">
              <a:extLst>
                <a:ext uri="{FF2B5EF4-FFF2-40B4-BE49-F238E27FC236}">
                  <a16:creationId xmlns:a16="http://schemas.microsoft.com/office/drawing/2014/main" id="{71A7AB7B-58DB-176E-CBEF-228A70F3F19E}"/>
                </a:ext>
              </a:extLst>
            </xdr:cNvPr>
            <xdr:cNvPicPr/>
          </xdr:nvPicPr>
          <xdr:blipFill>
            <a:blip xmlns:r="http://schemas.openxmlformats.org/officeDocument/2006/relationships" r:embed="rId147"/>
            <a:stretch>
              <a:fillRect/>
            </a:stretch>
          </xdr:blipFill>
          <xdr:spPr>
            <a:xfrm>
              <a:off x="15626010" y="5018652"/>
              <a:ext cx="3391560" cy="97667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44400</xdr:colOff>
      <xdr:row>21</xdr:row>
      <xdr:rowOff>69540</xdr:rowOff>
    </xdr:from>
    <xdr:to>
      <xdr:col>17</xdr:col>
      <xdr:colOff>1047720</xdr:colOff>
      <xdr:row>21</xdr:row>
      <xdr:rowOff>76740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2101010C-0BB5-B9B7-10F6-A1ABF4A65877}"/>
                </a:ext>
              </a:extLst>
            </xdr14:cNvPr>
            <xdr14:cNvContentPartPr/>
          </xdr14:nvContentPartPr>
          <xdr14:nvPr macro=""/>
          <xdr14:xfrm>
            <a:off x="10502850" y="4546290"/>
            <a:ext cx="1003320" cy="7200"/>
          </xdr14:xfrm>
        </xdr:contentPart>
      </mc:Choice>
      <mc:Fallback xmlns="">
        <xdr:pic>
          <xdr:nvPicPr>
            <xdr:cNvPr id="1019" name="Ink 1018">
              <a:extLst>
                <a:ext uri="{FF2B5EF4-FFF2-40B4-BE49-F238E27FC236}">
                  <a16:creationId xmlns:a16="http://schemas.microsoft.com/office/drawing/2014/main" id="{2101010C-0BB5-B9B7-10F6-A1ABF4A65877}"/>
                </a:ext>
              </a:extLst>
            </xdr:cNvPr>
            <xdr:cNvPicPr/>
          </xdr:nvPicPr>
          <xdr:blipFill>
            <a:blip xmlns:r="http://schemas.openxmlformats.org/officeDocument/2006/relationships" r:embed="rId149"/>
            <a:stretch>
              <a:fillRect/>
            </a:stretch>
          </xdr:blipFill>
          <xdr:spPr>
            <a:xfrm>
              <a:off x="10498530" y="4541970"/>
              <a:ext cx="1011960" cy="15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18840</xdr:colOff>
      <xdr:row>19</xdr:row>
      <xdr:rowOff>177400</xdr:rowOff>
    </xdr:from>
    <xdr:to>
      <xdr:col>17</xdr:col>
      <xdr:colOff>1012800</xdr:colOff>
      <xdr:row>20</xdr:row>
      <xdr:rowOff>19530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C14A4889-30F8-7C4E-E247-CD5D4B79E612}"/>
                </a:ext>
              </a:extLst>
            </xdr14:cNvPr>
            <xdr14:cNvContentPartPr/>
          </xdr14:nvContentPartPr>
          <xdr14:nvPr macro=""/>
          <xdr14:xfrm>
            <a:off x="10477290" y="4260450"/>
            <a:ext cx="993960" cy="26280"/>
          </xdr14:xfrm>
        </xdr:contentPart>
      </mc:Choice>
      <mc:Fallback xmlns="">
        <xdr:pic>
          <xdr:nvPicPr>
            <xdr:cNvPr id="1020" name="Ink 1019">
              <a:extLst>
                <a:ext uri="{FF2B5EF4-FFF2-40B4-BE49-F238E27FC236}">
                  <a16:creationId xmlns:a16="http://schemas.microsoft.com/office/drawing/2014/main" id="{C14A4889-30F8-7C4E-E247-CD5D4B79E612}"/>
                </a:ext>
              </a:extLst>
            </xdr:cNvPr>
            <xdr:cNvPicPr/>
          </xdr:nvPicPr>
          <xdr:blipFill>
            <a:blip xmlns:r="http://schemas.openxmlformats.org/officeDocument/2006/relationships" r:embed="rId151"/>
            <a:stretch>
              <a:fillRect/>
            </a:stretch>
          </xdr:blipFill>
          <xdr:spPr>
            <a:xfrm>
              <a:off x="10472970" y="4256130"/>
              <a:ext cx="1002600" cy="349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29:01.823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5691 1752 24575,'0'0'0,"0"0"0,0 0 0,0 0 0,0 0 0,0 0 0,0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25T17:36:44.65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0,'0'0,"0"2,0 11,3 26,8 41,8 37,7 26,4 14,5 1,0-14,0-23,1-25,-2-26,-6-25</inkml:trace>
  <inkml:trace contextRef="#ctx0" brushRef="#br0" timeOffset="983.54">734 388,'1'-13,"0"10,-1 0,0 0,0 0,0 0,0-1,0 1,-1 0,0-4,-4 9,-25 26,-49 58,20-20,-95 88,111-116,-84 58,124-94,-17 9,19-11,1 1,0-1,-1 0,1 0,0 0,-1 0,1 0,0 0,0 0,-1 0,1 0,0 0,-1 0,1 0,0 0,-1 0,1 0,0 0,-1 0,1 0,0 0,0 0,-1-1,1 1,0 0,-1 0,1 0,0 0,0-1,-1 1,1 0,0 0,0-1,0 1,0 0,-1 0,1-1,0 1,0 0,0-1,0 1,0 0,0 0,0-1,-1 1,1 0,0-1,0 1,0 0,0-1,1 1,-1 0,0-1,0 1,0 0,0-1,0 1,2-8,-1 0,1 0,1 0,0 0,0 0,0 1,6-9,2-3,21-26,-24 36,0-1,1 2,0-1,0 1,1 1,0 0,0 0,0 1,21-9,-13 8,-1 2,1 0,0 0,0 2,36-3,-16 6,1 2,-1 1,1 2,-1 2,60 18,-65-14,-2 1,0 1,0 2,-2 1,0 1,0 2,-2 1,0 1,-2 1,0 1,-1 1,33 46,-41-47,-9-12,1 0,0-1,1 0,10 10,-17-19,-1 1,1 0,1-1,-1 1,0-1,0 0,0 0,1 0,-1 0,0 0,1 0,-1-1,1 1,-1-1,1 1,-1-1,1 0,0 0,-1 0,1-1,-1 1,1 0,-1-1,1 0,-1 1,3-3,4-2,0 0,0-1,-1 0,0-1,0 0,-1 0,0-1,0 0,11-17,-9 11,0-1,-1 0,-1-1,-1 1,7-26,-9 24,-1-1,-1 1,0-1,-2 0,0 1,-1-1,0 0,-9-32,5 29,-1 1,-1-1,-1 2,-1-1,0 1,-2 1,-12-19,16 28,1 1,-1 0,0 1,-1-1,-14-10,18 15,0 1,0-1,-1 1,1 0,0 0,-1 1,1-1,-1 1,0 0,1 0,-1 1,0-1,0 1,-9 1,5 1,-1 0,1 1,0 0,0 1,0 0,0 0,1 1,0 0,0 1,0 0,0 0,1 0,0 1,1 0,-1 1,-6 10,3-5,1 1,1 0,0 1,1 0,0 0,1 1,1 0,-6 30,10-36,0 0,1 1,-1-1,2 0,0 0,0 0,1 0,0 1,0-2,1 1,1 0,0-1,0 1,10 14,-10-17,1-1,-1 0,2-1,-1 1,1-1,-1 0,1 0,1-1,-1 0,1 0,-1 0,1-1,0 0,1 0,-1-1,0 0,1 0,-1-1,1 0,9 0,-4-1,-1 0,1-1,-1-1,1 0,-1-1,0 0,0-1,0 0,0-1,-1 0,0-1,0 0,0-1,11-9,-10 6,0-1,-1 0,0-1,-1 0,0-1,-1 0,0 0,-1-1,-1 0,10-25,-8 9,-1 0,-2-1,-1 1,2-38,7 92,24 80,-5 2,21 118,-44-183,39 204,-38-172,2 102,-12-153,-2-1,-1 1,0 0,-2-1,0 0,-1 0,-1 0,-2-1,0 0,0 0,-2-1,-1 0,0 0,-1-2,-1 1,-1-1,0-1,-1-1,-34 27,28-26,0 0,-1-2,-1-1,-1 0,1-2,-35 11,45-18,1 0,-2-2,1 0,0 0,0-1,-17-1,21-1,1 0,-1 0,0-1,1 0,0-1,-1 0,1 0,0-1,0 0,-9-6,9 4,1 0,0 0,0-1,1 0,0 0,0 0,0-1,1 0,0 0,1-1,0 1,0-1,0 0,-3-18,2 1,1-1,1 0,1 1,2-28,7-72</inkml:trace>
  <inkml:trace contextRef="#ctx0" brushRef="#br0" timeOffset="1356.86">2212 252,'-18'11,"1"1,0 0,1 1,-26 28,35-34,0 1,0 0,1 0,0 1,0-1,1 1,1 0,-1 1,1-1,-5 20,8-21,0 0,0 0,1 0,-1 0,2 0,-1 0,1 0,1 0,-1 0,1 0,1-1,-1 1,1-1,6 12,12 14,1 0,53 60,-8-13,-62-73,18 23,-2 1,20 37,-36-60,-1 0,0 1,-1-1,0 1,0 0,-1 0,0 0,-1 0,1 0,-2 0,1 0,-2 1,1-1,-3 13,1-16,-1 0,1 1,-1-1,0-1,-1 1,0 0,1-1,-2 0,1 0,-1 0,1 0,-1-1,-1 1,1-1,-1-1,1 1,-8 2,-9 5,-1-1,0-2,-32 8,-7-3,0-3,-1-2,-121-2,59-8</inkml:trace>
  <inkml:trace contextRef="#ctx0" brushRef="#br0" timeOffset="1687.25">1130 106,'0'0,"-2"-1,-3-3,-13 3,-18 10,-17 18,-19 34,-14 37,0 10,16-12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4:39.223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300 11,'19'2,"71"6,1-3,0-5,-1-4,106-17,-216 21,9 0</inkml:trace>
  <inkml:trace contextRef="#ctx0" brushRef="#br0" timeOffset="1">1 573,'494'33,"-325"-16,-38-4,196 12,-316-25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4:27.416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1365 707,'-10'6,"-15"10,1 2,0 1,2 1,-26 28,28-28,-340 352,16 22,331-378,23-27,-3 3,4-4,0 0,0 0,2 2,-1 0,1 0,1 1,0 0,0 2,23-10,-15 9,1 1,-1 1,2 1,-1 1,42-2,-17 6,0 2,47 8,86 21,99 30,-278-61,1 1,-1-1,0 1,0-1,0 0,1 0,-1 0,0 0,0 0,0-1,0 1,1-1,2 0,-4 0,0 0,0 0,1 0,-1 0,0 0,-1 0,1 0,0 0,0-1,0 1,-1 0,1 0,0-1,-1 1,0 0,1-1,-1 1,0-1,1 1,-1-2,1-21</inkml:trace>
  <inkml:trace contextRef="#ctx0" brushRef="#br0" timeOffset="405.51">1259 823,'0'0,"-4"3,-5 13,-7 27,-3 29,-2 41,0 39,5 30,3 21,3-8,6-17,4-25,7-35,3-35,-1-32</inkml:trace>
  <inkml:trace contextRef="#ctx0" brushRef="#br0" timeOffset="839.03">1963 969,'-12'15,"0"1,0 1,2 0,0 0,1 1,1 1,0-1,2 1,0 0,1 1,1-1,1 1,0 0,1 24,3-28,0 0,0-1,2 1,0-1,1 0,0 1,1-2,1 1,1-1,0 0,0 0,2-1,-1 0,20 22,7 1,2-1,1-2,51 34,-74-56,-2-1,0-1,-1 2,0 0,-1 0,-1 1,0 0,15 24,-22-31,-1-1,0 1,0 0,0-1,-1 1,1 0,-1 0,0 0,-1 0,1 0,-1 0,0 0,0 0,-1 0,1 0,-1 0,0 0,-1 0,1 0,-1 0,0 0,0-1,0 1,-1-1,0 0,0 0,-6 8,1-4,1 0,-2 0,1-1,-1 0,0-1,0 0,-1 0,0-1,0 0,-14 5,8-5,0-1,-1-1,1 0,-1-2,1 1,-22-2,-1-4,0-1,0-2,1-1,0-2,-38-16,-9-8</inkml:trace>
  <inkml:trace contextRef="#ctx0" brushRef="#br0" timeOffset="1181.08">1751 1171,'10'-8,"26"-21,-2-3,45-52,-51 52,2 1,1 1,41-31,-67 57,0 1,0 0,0 0,1 1,-1-1,0 1,1 0,0 1,-1-1,1 1,6 0,-7 1,0 0,-1 0,1 1,0 0,-1 0,1 0,-1 0,1 1,-1 0,0 0,1 0,-1 0,0 0,5 5,16 15,0 2,-2 0,25 33,21 23,19 5,37 39,-109-104,0 0,-1 0,-1 1,21 45,-16-16,-12-30,1-1,18 34,-23-48,0-1,0 1,1 0,0-1,0 0,0 0,0 0,1 0,-1-1,1 0,0 1,0-2,0 1,10 3,-4-3,0-1,0 0,0-1,0 0,0-1,0 0,0-1,0 0,0 0,0-1,0-1,-1 0,1 0,-1-1,20-10,-24 10,1 0,-1 0,0 0,0 0,0-1,-1 0,1 0,-1-1,0 0,-1 1,0-2,0 1,0 0,0-1,-1 0,0 1,-1-1,1-1,-2 1,1 0,-1 0,0-1,0 1,-1-13,-1 10,0-1,-1 1,-1 0,1 0,-2 0,1 0,-2 0,1 1,-1-1,0 1,-1 0,0 1,-1 0,0 0,0 0,-1 1,1 0,-2 0,-14-10,1 5,1 0,-1 1,-1 1,0 1,-1 2,1 0,-34-5,6 4,0 3,0 1,-87 7,127-2,15 0,19-2,23 0</inkml:trace>
  <inkml:trace contextRef="#ctx0" brushRef="#br0" timeOffset="1571.25">3462 959,'15'14,"-7"-6,-1 0,1 0,-2 1,1 0,-1 0,-1 1,0 0,0 0,-1 0,0 0,5 22,-3 4,-2-1,1 50,4 33,-4-89,0 0,18 49,-19-67,0-1,1 0,0 0,1 0,0 0,0-1,1 0,0-1,0 1,13 10,-15-16,1 0,-1 0,0 0,1-1,0 1,-1-1,1-1,0 1,0-1,0 0,0 0,0-1,0 0,1 0,-1 0,0-1,0 0,0 0,9-3,-1-1,0 0,0 0,-1-2,0 0,0 0,22-17,-31 21,0 0,0 0,-1 0,1 0,-1-1,0 1,0-1,0 0,0 0,-1 0,1 0,-1-1,0 1,0-1,-1 1,0-1,1 0,-1 1,-1-1,1 0,-1 0,0 0,0 1,0-1,-1 0,1 0,-1 0,-1 1,-1-8,-2 0,0 1,0-1,-1 1,-1 1,0-1,0 1,-1 0,0 1,-11-10,5 6,-2 1,1 1,-1 0,-1 1,-23-10,2 4,-1 3,1 1,-2 2,-80-10,63 15,42 5</inkml:trace>
  <inkml:trace contextRef="#ctx0" brushRef="#br0" timeOffset="1946.25">4166 911,'10'12,"0"0,-1 1,0 0,-1 0,6 15,-3-7,64 131,-44-83,4-2,65 95,-85-142,1 0,0 0,2-2,32 26,-43-38,2 0,-1-1,1 0,0 0,0-1,0 0,0-1,1 0,-1 0,1-1,0 0,0-1,0 0,18-1,-11-3,-1 1,0-2,0 0,0-1,0-1,-1-1,0 0,0 0,-1-2,0 0,20-16,-13 8,-1-2,0-1,-1 0,-1-2,-1 0,16-28,-24 34,0 0,-1 0,-1-1,-1 0,-1 0,0 0,-1-1,2-17,-5 23,0 0,-1 0,-1 1,0-1,0 0,-1 1,-1-1,0 1,0 0,-1 0,-1 0,0 0,-8-12,3 8,-1 0,0 2,-1-1,-1 1,0 1,-1 1,0 0,-1 0,0 1,-20-9,2 4,-1 0,0 3,-1 0,-38-6,25 10,0 1,0 3,0 2,0 2,-1 2,1 2,0 2,-80 22,-4 12</inkml:trace>
  <inkml:trace contextRef="#ctx0" brushRef="#br0" timeOffset="2539.71">2302 2827,'0'0,"0"0</inkml:trace>
  <inkml:trace contextRef="#ctx0" brushRef="#br0" timeOffset="3155.44">2776 2043,'0'0,"-2"1,-4 15,-9 44,-8 41,-1 3</inkml:trace>
  <inkml:trace contextRef="#ctx0" brushRef="#br0" timeOffset="3965.22">3 2652,'7'-8,"25"-19,1 3,1 0,2 2,56-26,160-49,-97 53,3 6,0 7,199-13,494 13,-92 26,474-7,-2-42,-985 33,-230 19</inkml:trace>
  <inkml:trace contextRef="#ctx0" brushRef="#br0" timeOffset="4876.72">1114 3059,'-6'-20,"1"-13,-4-62,9 90,7 215,11 141,-7-276</inkml:trace>
  <inkml:trace contextRef="#ctx0" brushRef="#br0" timeOffset="5312.96">2003 2603,'-1'11,"0"-1,-1 0,0 1,-1-1,-5 14,-3 9,-106 323,90-290,-4-2,-2-1,-53 77,79-131,5-6,0 0,0 1,0-1,-1 0,0-1,-5 6,18-28,3 4,1 1,1 0,0 0,1 2,0 0,1 0,1 2,0 0,0 1,1 1,0 1,1 1,0 0,0 2,0 0,26-3,-9 5,1 1,63 5,73 18,-71-6,-88-13,1-1,-1-1,1 0,-1-1,1 0,-1-1,1-1,-1-1,0 0,20-8,-3-3</inkml:trace>
  <inkml:trace contextRef="#ctx0" brushRef="#br0" timeOffset="5671.38">2476 2661,'0'0,"0"4,0 23,2 36,5 38,6 35,2 17,-3 11,-3 2,-3-14,-2-25,-2-30,-2-32</inkml:trace>
  <inkml:trace contextRef="#ctx0" brushRef="#br0" timeOffset="6058.77">3269 2681,'-1'0,"0"1,0-1,0 1,0-1,0 1,0-1,0 1,0-1,0 1,0 0,0 0,0-1,1 1,-2 2,-4 2,-22 22,1 0,1 2,2 1,0 1,2 0,2 2,-25 54,42-83,1 1,0-1,1 1,-1 0,1 0,0 0,0-1,0 1,1 0,0 0,0 0,0 0,0 0,1 0,0 0,0 0,0 0,1 0,-1-1,1 1,0 0,1-1,-1 0,1 1,0-1,3 4,16 14,0-1,0-1,2-2,1 0,35 19,-32-21,-1 2,-1 0,-1 2,38 38,-60-55,-1 0,1 0,-1 0,0 0,0 0,0 1,-1-1,1 1,-1-1,0 1,0 0,0-1,0 1,-1 0,1 0,-1-1,0 8,-1-5,-1-1,1 1,-1-1,0 1,0-1,-1 1,1-1,-1 0,0 0,-6 7,-4 2,0 0,-1-1,-1 0,0-1,-32 19,29-21,-1 0,-1-1,1-1,-2-1,1-1,-1 0,0-2,0 0,-30 1,-11-6</inkml:trace>
  <inkml:trace contextRef="#ctx0" brushRef="#br0" timeOffset="6450.51">3065 2855,'0'0,"0"0,3-2,13-8,19-13,19-14,20-10,18-4,-1 5,-15 10</inkml:trace>
  <inkml:trace contextRef="#ctx0" brushRef="#br0" timeOffset="6819.8">3703 2971,'4'21,"0"-7,91 289,-91-291,1-1,0 0,1 0,0 0,1-1,0 0,1 0,0 0,15 13,-17-18,0-1,0 0,1 0,0 0,-1-1,1 0,0 0,1 0,-1-1,0-1,1 1,-1-1,1 0,-1-1,1 1,14-3,-9 0,-1 0,0-1,0-1,0 0,0-1,0 0,-1-1,0 0,0-1,14-11,-8 4,-1 0,-1-1,0-1,-1 0,16-25,-26 36,0-1,-1 1,0-1,0 0,-1 0,1-1,-1 1,-1-1,2-8,-2 11,-1 1,0-1,-1 0,1 0,-1 1,1-1,-1 0,0 1,-1-1,1 1,-1-1,1 1,-1 0,0 0,0-1,0 1,-1 1,-2-4,-9-7,0 1,0 0,-2 2,1-1,-1 2,0 0,-25-9,-125-38,-19 8,185 47,-1 1,0 0,1 0,-1 0,0 0,1 0,-1-1,1 1,-1 0,0-1,1 1,-1 0,1-1,-1 1,1-1,-1 1,1 0,-1-1,1 1,0-1,-1 0,1 1,0-1,-1 1,1-1,0 0,0 1,-1-1,1 1,0-1,0 0,0 1,0-1,0 0,0 1,0-1,0 0,0 1,0-1,1 0,-1 1,0-1,0 0,0 1,1-1,-1 1,0-1,1 1,0-2,2-3,1 0,0 0,0 1,5-6,-6 8,20-21</inkml:trace>
  <inkml:trace contextRef="#ctx0" brushRef="#br0" timeOffset="7163.95">4563 2749,'9'20,"-2"1,0 1,7 41,-10-45,7 49,3 105,-12-118,2-1,3 1,19 74,-24-118,2-1,-1 0,1 0,0 0,1-1,0 1,0-1,9 9,-10-12,1 0,0-1,0 0,0 0,1 0,0-1,-1 0,1 0,0 0,0-1,1 0,12 3,-5-2,0-1,0-1,0-1,0 0,0 0,0-2,1 1,-1-2,-1 0,1-1,0 0,-1-1,0 0,13-8,-24 12,1-1,-1 1,0-1,0 0,0 0,0 0,0 0,0 0,0-1,-1 1,1 0,-1-1,0 0,1 1,-1-1,0 1,-1-1,1 0,0 0,-1 0,1 1,-1-1,0 0,0 0,0 0,-1-4,-1-2,-1 0,0-1,0 1,0 0,-1 0,-9-14,-3-1,0 0,-2 0,-36-36,-71-54,39 40,19 4,45 43</inkml:trace>
  <inkml:trace contextRef="#ctx0" brushRef="#br0" timeOffset="7521.06">5113 2981,'5'7,"14"30,-2 1,-1 1,17 67,3 6,-33-105,-1-1,1 1,0-1,1 0,-1 0,1 0,0-1,1 0,-1 1,1-1,6 5,-7-8,0 1,0-1,1 0,-1 0,0 0,1 0,0-1,-1 1,1-1,0-1,-1 1,1-1,0 1,0-1,-1-1,10 0,0-3,0 0,0 0,0-1,-1-1,0 0,0-1,0 0,-1-1,0-1,-1 0,0 0,10-12,-4 4,-1-2,0 0,-2 0,0-2,-1 1,14-34,-23 47,-2-1,1 1,-1 0,0-1,0 0,-1 1,0-1,-1 0,0 0,0 0,0 1,-1-1,0 0,-1 0,-2-8,0 7,0-1,-1 1,1 0,-2 1,1-1,-1 1,-1 0,1 1,-2-1,1 1,-10-7,-20-12,0 2,-56-27,84 47,-38-20</inkml:trace>
  <inkml:trace contextRef="#ctx0" brushRef="#br0" timeOffset="7865.79">5239 339,'67'2,"-1"3,0 3,0 2,95 29,-69-10,-2 5,123 63,-153-64,-1 2,-2 3,-2 3,-2 1,-1 3,-3 3,-1 1,-3 2,-2 2,-3 3,-2 0,-2 3,-3 1,-3 1,-2 1,-3 2,22 91,-27-74,-5 1,-3 0,-4 1,-3 1,-4-1,-3 1,-4-1,-4 0,-4-1,-3 0,-30 88,27-116,-2-1,-3-2,-1 0,-3-2,-2-1,-2-1,-51 55,-19 6</inkml:trace>
  <inkml:trace contextRef="#ctx0" brushRef="#br0" timeOffset="8318.53">485 321,'-9'1,"0"0,0 1,0 1,0 0,0 0,0 0,1 1,-16 10,19-12,-17 11,-1 1,2 1,0 1,1 1,1 1,0 0,2 1,-24 33,21-21,1 0,1 2,2 0,1 0,-14 52,12-23,3 0,-8 92,11 122,22-17,57 342,11-200,-56-317,3 0,60 129,-68-178,1 0,2-1,2-1,1-1,1-2,1 0,2-1,1-2,1-1,2-2,0 0,2-3,0 0,46 19,84 24</inkml:trace>
  <inkml:trace contextRef="#ctx0" brushRef="#br0" timeOffset="8737.72">7839 785,'0'0,"-8"6,-25 31,-25 38,-21 48,-15 45,-17 34,-8 14,9-17,14-34,22-41,24-43</inkml:trace>
  <inkml:trace contextRef="#ctx0" brushRef="#br0" timeOffset="9112.16">7181 959,'0'0,"2"2,8 10,15 23,14 31,10 42,4 29,-1 22,-6 10,-7-14,-8-25,-3-27,0-25,6-25,4-19,-4-16</inkml:trace>
  <inkml:trace contextRef="#ctx0" brushRef="#br0" timeOffset="9467.98">8158 1181,'0'0,"0"0,1 2,6 12,10 31,8 35,2 26,-5 31,-9 14,-5-9,-6-19,-2-27,-1-27,1-26,1-20</inkml:trace>
  <inkml:trace contextRef="#ctx0" brushRef="#br0" timeOffset="9827.34">8728 1365,'0'0,"-3"7,-79 288,81-293,-5 21,1 1,1 0,1 0,1 0,2 34,0-51,0-1,1 1,0-1,1 1,0-1,0 0,0 0,0 1,1-2,0 1,1 0,-1 0,1-1,0 0,0 0,1 0,-1 0,1-1,0 0,0 0,1 0,-1 0,1-1,9 4,-6-4,-1 0,1-1,0 0,-1 0,1-1,0-1,0 1,0-1,0-1,0 0,0 0,-1 0,1-1,0-1,-1 1,12-7,-14 7,-1 0,0-1,0 0,0-1,0 1,-1-1,1 1,-1-1,0-1,0 1,0-1,-1 1,1-1,-1 0,-1 0,1-1,-1 1,1 0,-2-1,1 1,0-1,-1 0,0 0,-1 1,1-12,-3 2,0-1,0 0,-2 1,0-1,-1 1,0 0,-11-20,5 15,0-1,-2 2,0 0,-24-27,27 37,-1-1,1 1,-1 1,-1 0,1 1,-1 0,-1 1,1 0,-1 1,-17-5,13 5,-1 1,0 1,0 1,-1 0,1 1,0 1,-24 4,15 0</inkml:trace>
  <inkml:trace contextRef="#ctx0" brushRef="#br0" timeOffset="10246.14">9336 1317,'0'354,"0"-346,1 1,0 0,0-1,1 1,-1 0,6 11,-5-15,1 0,-1 0,1-1,0 1,0-1,1 0,-1 0,1 0,0 0,0 0,8 4,0 0,1-1,0-1,0 0,0-1,0-1,1 0,0 0,0-2,0 0,0 0,0-1,0-1,0 0,0-1,25-5,-35 5,-1 0,1 0,0-1,-1 1,1-1,-1 0,1 0,-1 0,0 0,0-1,0 1,0-1,0 0,-1 0,1 0,3-6,-4 4,1-1,-1 1,0-1,0 0,-1 1,0-1,0 0,0 0,-1 0,0-7,-1-3,-1-1,0 0,-2 0,0 1,0 0,-14-30,9 27,-1 1,-1 0,0 0,-2 1,1 1,-2 0,-17-15,9 12,-1 0,-1 2,-1 0,-37-18,7 11,-1 1,-1 3,-1 3,-76-14,90 22,-1 2,-89-2,106 11</inkml:trace>
  <inkml:trace contextRef="#ctx0" brushRef="#br0" timeOffset="10622.84">9935 1,'2'1,"0"-1,-1 1,1 0,-1 0,1 0,-1 0,0 0,1 0,-1 1,0-1,0 0,0 1,0-1,0 1,0-1,0 3,2 0,7 12,-2 0,0 0,0 1,-2 0,0 0,6 30,-4 2,4 66,-9-7,-15 161,-34 111,39-326,-15 106,-81 651,84-629</inkml:trace>
  <inkml:trace contextRef="#ctx0" brushRef="#br0" timeOffset="11010.77">10582 2178,'-3'1,"0"1,0-1,0 0,0 1,1 0,-1-1,0 1,1 0,-1 0,1 0,0 1,0-1,0 1,-3 4,1-2,-13 16,1 2,2 0,0 1,1 0,2 1,0 0,2 1,1 0,1 0,1 1,1 0,-1 36,5-58,1-3,0 0,0 1,0-1,0 0,0 0,0 0,0 0,1 1,-1-1,1 0,0 0,1 3,4-26,-4-2,-1-1,-1 1,-1-1,-1 1,-6-27,-35-120,-2 30,-3 6</inkml:trace>
  <inkml:trace contextRef="#ctx0" brushRef="#br0" timeOffset="11368.34">8824 369,'0'13,"1"1,0-1,1 1,0-1,1 0,1 0,0 0,1-1,10 21,-11-26,0-1,0 1,1-1,-1 0,1-1,1 1,-1-1,1 0,0-1,0 1,0-1,1 0,0-1,-1 0,1 0,0 0,1-1,10 3,-5-4,0 0,0 0,0-1,0-1,0 0,0-1,0 0,0-1,0-1,-1 0,1 0,19-11,-17 6,1 1,-2-2,1 0,-2 0,1-2,-1 1,-1-2,0 0,11-17,-19 26,-1-1,0-1,0 1,-1 0,0-1,0 1,2-9,-3 12,-1 0,0-1,1 1,-1 0,0-1,-1 1,1 0,0 0,-1-1,1 1,-1 0,1 0,-1 0,0-1,0 1,0 0,0 0,-1 0,1 1,-1-1,1 0,-2-1,-2-1,1 1,-1 0,1 0,-1 0,0 0,0 1,0 0,-1 0,-4-1,-7-1,-30-3,29 5,0 1,1 0,-1 1,0 1,0 1,0 1,1 0,-1 1,1 1,0 0,1 2,-1 0,1 0,0 2,1 0,0 1,-21 18,-15 25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5:07.706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3176 767,'-2'-3,"0"0,0 0,0 0,1 0,-1 0,1-1,0 1,-2-7,-3-9,-15-28,-2 2,-2 0,-2 2,-2 1,-1 1,-3 1,-1 2,-2 1,-1 2,-2 2,-1 1,-2 3,0 1,-2 2,-1 1,-2 3,0 2,0 2,-2 2,-87-17,73 25,0 2,0 3,-1 2,1 4,0 2,0 3,0 3,1 2,1 3,-103 42,86-24,2 3,2 4,2 3,2 2,1 4,3 3,-97 101,80-62,4 4,4 3,-100 177,101-139,7 4,-73 218,108-260,5 2,3 0,-17 191,38-235,2 0,3 0,2-1,2 1,3-1,2 0,3-1,34 88,-28-98,3-1,1-1,2-1,1-1,3-2,53 57,-39-54,1-1,3-3,0-1,102 55,-74-53,1-5,2-2,1-4,2-4,0-3,1-4,168 12,-158-25,1-5,0-3,142-26,-167 16,0-3,-1-3,-1-3,-1-3,84-46,-67 22,-2-3,-3-4,-3-4,-2-2,99-113,-59 44,-6-6,105-178,-14-41,-169 297,-4-2,-2-1,-3 0,12-71,-27 104,-1 0,-2 0,-1-1,-1 1,-2-1,-1 1,-1 0,-2 0,-12-41,7 40,-2 1,-1 0,-1 0,-2 2,0 0,-2 0,-1 2,-36-36,17 23,-3 2,-1 2,-1 2,-50-28,29 24,-3 3,-106-37,65 36,-2 5,-1 5,-212-20,-43 34,48 24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19:19.476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3829 1280 24575,'216'-126'0,"-194"110"0,0 0 0,-1-1 0,-1-1 0,-1-1 0,0-1 0,-2-1 0,19-26 0,-33 41 0,1 0 0,-1-1 0,0 1 0,0 0 0,0-1 0,-1 0 0,0 0 0,-1 0 0,0 0 0,0 0 0,0 0 0,-1-10 0,0 12 0,-1 0 0,0 1 0,0-1 0,0 0 0,-1 0 0,0 0 0,0 1 0,0-1 0,0 1 0,-1 0 0,0-1 0,0 1 0,0 0 0,0 1 0,-1-1 0,1 1 0,-1-1 0,-5-2 0,0-2 0,-2 2 0,1-1 0,-1 2 0,0-1 0,0 1 0,-1 1 0,1 0 0,-1 1 0,0 0 0,-15-2 0,19 4 0,-1 1 0,0 0 0,1 0 0,-1 1 0,1 0 0,-1 0 0,1 1 0,-1 0 0,1 0 0,0 1 0,0 0 0,0 1 0,0 0 0,1 0 0,-11 7 0,2 2 0,1 1 0,1 0 0,0 0 0,1 2 0,1 0 0,0 0 0,1 1 0,1 0 0,-12 27 0,20-39 0,-1 1 0,1-1 0,1 0 0,-1 1 0,1-1 0,0 1 0,0 0 0,1-1 0,0 1 0,0 10 0,1-12 0,0-1 0,0 0 0,0 1 0,1-1 0,-1 0 0,1 0 0,-1 0 0,1 0 0,0 0 0,0 0 0,1-1 0,-1 1 0,0-1 0,1 1 0,0-1 0,-1 0 0,1 0 0,0 0 0,4 2 0,5 2 0,1 0 0,0-1 0,0-1 0,0 0 0,1 0 0,-1-2 0,1 1 0,18-1 0,7-1 0,71-7 0,-25-7-455,0-3 0,143-47 0,-122 26-6371</inkml:trace>
  <inkml:trace contextRef="#ctx0" brushRef="#br0" timeOffset="406.72">4920 604 24575,'-11'1'0,"0"1"0,1 1 0,-1 0 0,1 0 0,0 1 0,-1 0 0,2 1 0,-18 11 0,4-4 0,5-2 0,-72 36 0,-114 81 0,195-121 0,0 2 0,0-1 0,1 1 0,0 0 0,0 1 0,-10 14 0,16-19 0,-1 1 0,1-1 0,0 1 0,0 0 0,0 0 0,1 0 0,-1 0 0,1 0 0,0 0 0,1 0 0,-1 0 0,1 0 0,0 0 0,0 0 0,1 1 0,1 7 0,2 1 0,1 0 0,1 0 0,-1-1 0,2 0 0,0 0 0,1-1 0,0 0 0,0 0 0,17 17 0,12 8 0,54 42 0,-80-69 0,-10-10 0,0 1 0,0 0 0,0 0 0,0 0 0,0 0 0,0 0 0,0 0 0,0 0 0,0 0 0,-1 0 0,1 1 0,0-1 0,-1 0 0,1 0 0,-1 1 0,0-1 0,1 0 0,-1 1 0,0-1 0,0 0 0,1 1 0,-1-1 0,-1 2 0,1-1 0,-1 0 0,0 0 0,1 0 0,-1 0 0,0 0 0,0-1 0,-1 1 0,1 0 0,0 0 0,-1-1 0,1 1 0,-1-1 0,-2 3 0,-6 3 0,-1 0 0,0-1 0,-23 10 0,32-15 0,-24 11 0,-1-2 0,-1-1 0,-28 5 0,40-11 0,-1-1 0,1 0 0,-1-1 0,1 0 0,-1-2 0,-28-4 0,39 4-62,1-1 0,-1 0 0,0 0 0,1 0 0,-1-1 0,1 0 0,0 0 0,0 0 0,0-1 0,0 0 0,1 0 0,-1 0-1,1 0 1,0-1 0,0 1 0,1-1 0,0 0 0,-1 0 0,2-1 0,-1 1 0,-3-9 0,-11-31-6764</inkml:trace>
  <inkml:trace contextRef="#ctx0" brushRef="#br0" timeOffset="767.16">5075 284 24575,'10'22'0,"-1"1"0,0 1 0,-2-1 0,5 29 0,9 96 0,-16-104 0,21 223 0,12 95 0,-36-341-195,1-1 0,1 1 0,1 0 0,0-1 0,2 0 0,17 36 0,-12-39-6631</inkml:trace>
  <inkml:trace contextRef="#ctx0" brushRef="#br0" timeOffset="1189.08">5645 990 24575,'0'0'0,"0"8"0,3 18 0,5 21 0,2 11 0,-1 4 0,1-4 0,-1-11 0,1-11 0,-2-12-8191</inkml:trace>
  <inkml:trace contextRef="#ctx0" brushRef="#br0" timeOffset="-2269.56">1065 554 24575,'-6'0'0,"1"-1"0,0 0 0,0 0 0,0 0 0,1-1 0,-7-2 0,-14-4 0,-32-5 0,0 2 0,0 3 0,-1 3 0,-93 3 0,114 4 0,-1 1 0,1 2 0,1 2 0,-1 2 0,1 1 0,0 1 0,1 2 0,-43 23 0,57-24 0,0 2 0,1 0 0,0 1 0,1 1 0,1 1 0,-18 21 0,25-25 0,0 0 0,1 1 0,1 0 0,1 1 0,0 0 0,0 0 0,2 0 0,0 1 0,-7 31 0,12-41 0,0 1 0,0-1 0,1 1 0,-1-1 0,2 1 0,-1-1 0,1 1 0,0 0 0,0-1 0,1 0 0,0 1 0,0-1 0,0 0 0,1 0 0,3 6 0,-1-4 0,1-1 0,0 1 0,0-1 0,1 0 0,-1-1 0,2 0 0,-1 0 0,1 0 0,11 6 0,9 2 0,0-2 0,0-1 0,1-1 0,0-1 0,42 7 0,-27-9 0,0-2 0,0-2 0,0-2 0,0-2 0,61-8 0,214-57 0,-290 61-1365</inkml:trace>
  <inkml:trace contextRef="#ctx0" brushRef="#br0" timeOffset="-1564.47">1664 700 24575,'-3'-1'0,"0"1"0,0-1 0,0 0 0,0 0 0,0 0 0,0 0 0,-4-3 0,-11-4 0,14 7 0,-1 1 0,1-1 0,-1 1 0,1 0 0,-1 0 0,1 0 0,-1 0 0,1 1 0,-1 0 0,1 0 0,0 0 0,-1 0 0,1 1 0,0 0 0,0-1 0,0 2 0,0-1 0,0 0 0,0 1 0,1 0 0,-7 5 0,-1 4 0,-1 0 0,1 1 0,1 0 0,-15 23 0,14-16 0,0 0 0,1 0 0,1 1 0,1 0 0,1 0 0,-5 24 0,10-33 0,0 0 0,0 0 0,1 0 0,1 0 0,0 0 0,1 1 0,0-1 0,1 0 0,0 0 0,1 0 0,0-1 0,9 22 0,-10-29 0,0 0 0,0 0 0,1 0 0,0 0 0,0 0 0,0-1 0,0 1 0,0-1 0,0 0 0,1 0 0,0 0 0,0 0 0,0-1 0,7 4 0,-5-4 0,1 1 0,-1-2 0,0 1 0,1-1 0,-1 0 0,1-1 0,-1 1 0,1-1 0,9-1 0,4-3 0,0 0 0,0-1 0,-1-1 0,0 0 0,33-17 0,-36 15 0,0-1 0,-1 0 0,0-1 0,-1 0 0,0-1 0,0-1 0,23-26 0,-32 32 0,-1 0 0,1 0 0,-1-1 0,0 1 0,-1-1 0,0 0 0,0 0 0,0-1 0,-1 1 0,0-1 0,0 1 0,-1-1 0,0 1 0,0-1 0,-1 0 0,0 1 0,0-1 0,-1 0 0,0 1 0,-4-14 0,1 8 0,-1 1 0,-1 0 0,0 0 0,0 1 0,-1 0 0,-1 0 0,0 0 0,0 1 0,-1 0 0,0 1 0,-1 0 0,0 0 0,-1 1 0,1 1 0,-1 0 0,-1 0 0,0 1 0,1 0 0,-2 1 0,1 0 0,-1 1 0,1 1 0,-1 0 0,0 1 0,0 0 0,0 1 0,-21 0 0,10 3 0,-43 8 0,59-8 0,-1 0 0,1 0 0,0 1 0,0 0 0,0 0 0,0 1 0,1 0 0,-12 8 0,19-12 0,-1 1 0,0-1 0,1 1 0,-1-1 0,0 1 0,1-1 0,-1 1 0,0 0 0,1-1 0,-1 1 0,1 0 0,0-1 0,-1 1 0,1 0 0,-1 0 0,1 0 0,0-1 0,0 1 0,-1 0 0,1 0 0,0 0 0,0 0 0,0-1 0,0 1 0,0 0 0,0 0 0,0 0 0,0 0 0,0-1 0,1 1 0,-1 0 0,0 0 0,0 0 0,1-1 0,-1 1 0,1 0 0,-1 0 0,1-1 0,-1 1 0,1 0 0,-1-1 0,1 1 0,-1 0 0,2 0 0,2 2 0,0 0 0,0-1 0,0 1 0,0-1 0,1 0 0,8 2 0,41 9-1365,4-3-5461</inkml:trace>
  <inkml:trace contextRef="#ctx0" brushRef="#br0" timeOffset="-1127.82">2456 448 24575,'-3'1'0,"-1"-1"0,1 1 0,-1 0 0,1 0 0,-1 0 0,1 1 0,0-1 0,-4 3 0,-10 4 0,-12 3 0,-171 79 0,179-79 0,1 2 0,0 0 0,1 0 0,0 2 0,2 1 0,0 0 0,-20 24 0,32-35 0,1 1 0,0 0 0,0 0 0,0 0 0,1 1 0,0-1 0,0 1 0,0 0 0,1 0 0,0 0 0,0 0 0,1 0 0,0 0 0,1 1 0,-1-1 0,1 0 0,0 0 0,1 1 0,0-1 0,0 0 0,1 0 0,0 0 0,0 0 0,0 0 0,1 0 0,0-1 0,0 1 0,1-1 0,6 9 0,10 8 0,1 0 0,1-2 0,1 0 0,1-1 0,28 17 0,-15-11 0,45 42 0,-80-66 0,0 0 0,0 0 0,0 0 0,-1 0 0,1 0 0,0 1 0,-1-1 0,0 0 0,1 1 0,-1 0 0,0-1 0,0 1 0,0 0 0,0 5 0,-1-6 0,0-1 0,0 1 0,-1 0 0,1 0 0,-1 0 0,1 0 0,-1 0 0,0 0 0,1-1 0,-1 1 0,0 0 0,0-1 0,-1 1 0,1 0 0,0-1 0,0 1 0,-1-1 0,1 0 0,-1 0 0,1 1 0,-1-1 0,-2 1 0,-12 8 0,-1-2 0,0 0 0,0 0 0,0-2 0,-35 9 0,-94 9 0,146-24 0,-9 2 86,0-2-1,1 1 0,-17-2 1,23 1-168,0 0 1,0-1 0,0 1-1,0-1 1,0 1 0,0-1 0,0 0-1,0 0 1,0 0 0,1 0 0,-1 0-1,0 0 1,1-1 0,-1 1 0,1 0-1,-1-1 1,1 0 0,-1 1-1,1-1 1,-2-3 0,-4-16-6745</inkml:trace>
  <inkml:trace contextRef="#ctx0" brushRef="#br0" timeOffset="-737.34">2882 438 24575,'0'0'0,"0"5"0,0 8 0,-2 16 0,0 21 0,0 25 0,0 19 0,1 15 0,-2 10 0,1 0 0,-1-11 0,2-15 0,-1-19 0,2-20 0,-1-19-8191</inkml:trace>
  <inkml:trace contextRef="#ctx0" brushRef="#br0" timeOffset="-393.19">2282 1280 24575,'0'0'0,"2"-2"0,3-5 0,8-6 0,12-10 0,16-9 0,21-5 0,16 0 0,4 5 0,-2 6 0,-9 5 0,-10 6 0,-11 5 0,-13 4-8191</inkml:trace>
  <inkml:trace contextRef="#ctx0" brushRef="#br0" timeOffset="2531.11">6090 980 24575,'1'18'0,"0"0"0,8 29 0,-2-8 0,0 0 0,17 135 0,-24-174 0,0 0 0,0 0 0,0 0 0,0 0 0,0 0 0,0 0 0,0 0 0,-1 0 0,1 0 0,0 0 0,0 0 0,0 0 0,0 1 0,0-1 0,0 0 0,0 0 0,0 0 0,0 0 0,0 0 0,0 0 0,0 0 0,0 0 0,0 0 0,0 0 0,0 1 0,0-1 0,0 0 0,0 0 0,0 0 0,1 0 0,-1 0 0,0 0 0,0 0 0,0 0 0,0 0 0,0 0 0,0 0 0,0 0 0,0 0 0,0 1 0,0-1 0,0 0 0,0 0 0,0 0 0,0 0 0,1 0 0,-1 0 0,0 0 0,0 0 0,0 0 0,0 0 0,0 0 0,0 0 0,0 0 0,0 0 0,0 0 0,0 0 0,0 0 0,1 0 0,-1 0 0,0 0 0,0 0 0,0 0 0,0 0 0,0 0 0,0 0 0,0 0 0,0-1 0,5-7 0,5-19 0,-10 25 0,55-143 0,-42 115 0,1 2 0,34-51 0,-46 75 0,0 1 0,1 0 0,-1 0 0,1 0 0,0 0 0,0 1 0,0-1 0,0 1 0,0 0 0,0 0 0,1 0 0,-1 0 0,5-1 0,-6 2 0,0 1 0,0 0 0,0-1 0,1 1 0,-1 1 0,0-1 0,0 0 0,1 0 0,-1 1 0,0-1 0,0 1 0,0 0 0,0 0 0,0 0 0,0 0 0,0 0 0,0 0 0,0 0 0,0 0 0,-1 1 0,1-1 0,0 1 0,-1 0 0,2 1 0,6 7 0,-1 1 0,0-1 0,-1 2 0,-1-1 0,1 1 0,-2 0 0,5 13 0,26 94 0,-30-94 0,0-4 0,-1-5 0,-1 0 0,-1 1 0,0-1 0,0 23 0,-1-62 0,1 0 0,1 0 0,1 1 0,14-40 0,45-90 0,-50 123 0,2 1 0,33-45 0,-42 63 0,1 0 0,0 1 0,1 0 0,0 1 0,1 0 0,-1 1 0,2-1 0,-1 2 0,1-1 0,14-5 0,-21 11 0,0-1 0,0 1 0,0 0 0,0 0 0,0 1 0,0-1 0,0 1 0,0 0 0,1 0 0,-1 0 0,0 1 0,0-1 0,0 1 0,0 0 0,0 1 0,0-1 0,0 0 0,0 1 0,-1 0 0,1 0 0,0 0 0,-1 0 0,0 1 0,1 0 0,-1-1 0,0 1 0,0 0 0,-1 0 0,1 1 0,2 3 0,6 9 0,-2 1 0,0 0 0,0 0 0,-2 1 0,7 21 0,26 106 0,13 35 0,-45-159 0,0-1 0,2 0 0,0-1 0,2 0 0,0 0 0,19 22 0,-25-34 0,1-1 0,-1 1 0,1-1 0,0-1 0,0 1 0,1-1 0,0 0 0,0-1 0,0 0 0,0 0 0,1-1 0,0 0 0,11 2 0,-13-4 0,1 0 0,-1 0 0,1-1 0,0 0 0,0-1 0,-1 0 0,1 0 0,-1 0 0,1-1 0,-1 0 0,1-1 0,-1 0 0,0 0 0,0 0 0,0-1 0,6-5 0,2-2 0,-2 0 0,1-1 0,-2 0 0,0-2 0,0 1 0,-1-1 0,-1-1 0,11-20 0,-1-2 0,-2-1 0,18-56 0,-21 50 0,-3-1 0,8-50 0,-17 73 0,-1-1 0,0 0 0,-2 0 0,-1 0 0,0 0 0,-7-26 0,7 41 0,-1 1 0,0 0 0,0 0 0,-1 0 0,0 0 0,0 0 0,-8-10 0,9 14 0,1 1 0,-1 0 0,0 0 0,0 1 0,0-1 0,0 0 0,0 1 0,0-1 0,-1 1 0,1-1 0,0 1 0,-1 0 0,1 0 0,-1 0 0,1 1 0,-1-1 0,0 0 0,1 1 0,-1 0 0,0-1 0,1 1 0,-1 0 0,0 1 0,-3 0 0,-1 0 0,0 1 0,0 0 0,0 1 0,0 0 0,0 0 0,1 0 0,-9 6 0,-2 3 0,-24 22 0,17-12 0,1 2 0,0 1 0,2 0 0,-33 54 0,44-63 0,1 1 0,1-1 0,0 1 0,2 1 0,0 0 0,0 0 0,2 0 0,0 0 0,2 0 0,-2 24 0,5-31 0,0 0 0,0-1 0,1 1 0,1 0 0,0 0 0,0-1 0,1 1 0,0-1 0,1 0 0,10 15 0,-12-20 0,0-1 0,1 1 0,0-1 0,0 1 0,0-1 0,1-1 0,-1 1 0,1 0 0,8 4 0,-9-7 0,-1 1 0,1-1 0,0 0 0,0 1 0,0-2 0,0 1 0,0 0 0,0-1 0,0 0 0,0 0 0,0 0 0,0 0 0,0-1 0,0 1 0,4-3 0,-1 1 0,-1-1 0,0 0 0,0 0 0,-1 0 0,1-1 0,-1 0 0,0 0 0,0 0 0,0-1 0,0 0 0,-1 0 0,1 0 0,-1 0 0,4-8 0,6-11 0,22-52 0,-34 73 0,19-50 0,-1-2 0,22-102 0,-39 153 0,1 10 0,4 12 0,-7-18 0,19 50 0,2 0 0,31 50 0,-42-83 0,0 1 0,2-2 0,0 0 0,0 0 0,2-1 0,0-1 0,0-1 0,31 21 0,-44-32 0,1-1 0,-1 0 0,0 0 0,1 1 0,-1-2 0,1 1 0,-1 0 0,1 0 0,0-1 0,-1 1 0,1-1 0,0 0 0,-1 0 0,1 0 0,0 0 0,-1 0 0,1-1 0,-1 1 0,1-1 0,0 0 0,-1 0 0,1 0 0,-1 0 0,0 0 0,1 0 0,-1-1 0,0 1 0,0-1 0,0 1 0,0-1 0,3-3 0,4-5 0,0 0 0,-1-1 0,-1-1 0,13-23 0,-18 32 0,35-72 0,42-116 0,8-89 0,-20 4 0,-56 218 0,-3-1 0,2-105 0,-10 164 0,-4-64 0,3 59 0,0-1 0,0 1 0,-1 0 0,0 0 0,1 0 0,-2 0 0,1 0 0,0 0 0,-5-6 0,6 10 0,0 0 0,1 0 0,-1 0 0,0 0 0,0 0 0,0 1 0,0-1 0,0 0 0,0 0 0,0 1 0,-1-1 0,1 0 0,0 1 0,0-1 0,0 1 0,-1 0 0,1-1 0,0 1 0,0 0 0,-1 0 0,1 0 0,0 0 0,-1 0 0,1 0 0,0 0 0,0 0 0,-1 0 0,1 1 0,0-1 0,0 1 0,-1-1 0,1 1 0,0-1 0,0 1 0,0-1 0,0 1 0,-2 1 0,-1 2 0,-1 0 0,1 0 0,0 0 0,0 0 0,1 0 0,0 1 0,-6 9 0,0 5 0,1 0 0,1 1 0,1 0 0,0 0 0,2 1 0,0 0 0,1-1 0,1 43 0,3-1 0,17 108 0,9-24 0,6-1 0,81 219 0,-108-343-195,2-1 0,0-1 0,1 0 0,2 0 0,-1-1 0,20 25 0,-6-18-6631</inkml:trace>
  <inkml:trace contextRef="#ctx0" brushRef="#br0" timeOffset="2904.8">8746 690 24575,'0'0'0,"0"0"0,0 0 0,-2 7 0,-1 16 0,-1 22 0,0 19 0,1 11 0,3 6 0,3-2 0,4-10 0,2-12 0,0-17-8191</inkml:trace>
  <inkml:trace contextRef="#ctx0" brushRef="#br0" timeOffset="3312.09">9075 864 24575,'0'0'0,"-2"8"0,-15 85 0,-6 153 0,21-226 0,1-4 0,0 1 0,0-1 0,2 1 0,3 22 0,-4-36 0,1 0 0,-1-1 0,1 1 0,0 0 0,0 0 0,0 0 0,0-1 0,0 1 0,1-1 0,-1 1 0,1-1 0,0 1 0,0-1 0,0 0 0,0 0 0,0 0 0,0 0 0,0 0 0,1 0 0,-1-1 0,1 1 0,-1-1 0,1 1 0,0-1 0,-1 0 0,1 0 0,0 0 0,0-1 0,0 1 0,5 0 0,-1-1 0,1-1 0,-1 1 0,0-1 0,0-1 0,0 1 0,0-1 0,0 0 0,0-1 0,0 0 0,0 0 0,-1 0 0,0-1 0,0 0 0,0 0 0,0-1 0,0 1 0,-1-1 0,0 0 0,0-1 0,5-6 0,-4 4 0,0-1 0,0 0 0,-1 0 0,0 0 0,0 0 0,-1-1 0,-1 0 0,1 0 0,-2 0 0,1 0 0,-2 0 0,1-1 0,-1-16 0,-1 17 0,-2 1 0,1-1 0,-1 1 0,-1 0 0,0-1 0,0 1 0,-1 0 0,0 1 0,0-1 0,-1 1 0,-1 0 0,1 0 0,-1 0 0,0 1 0,-12-12 0,-4-1 0,-1 2 0,-1 0 0,-47-26 0,69 43-38,0 0 0,0 0 0,0 0 1,0-1-1,0 1 0,0-1 0,0 1 0,0-1 0,0 1 0,1-1 0,-1 0 0,1 0 0,-1 0 0,1 0 0,0 0 0,-1 0 1,1-1-1,0 1 0,1 0 0,-1 0 0,0-1 0,1 1 0,-1-1 0,1 1 0,0 0 0,0-1 0,0 1 0,0-1 0,0 1 1,0-1-1,1 1 0,-1 0 0,1-1 0,-1 1 0,3-4 0,6-16-6788</inkml:trace>
  <inkml:trace contextRef="#ctx0" brushRef="#br0" timeOffset="3670.24">9422 710 24575,'12'1'0,"0"0"0,-1 1 0,0 0 0,1 1 0,-1 0 0,12 6 0,-11-4 0,1-1 0,0 2 0,0 0 0,-1 0 0,0 1 0,-1 1 0,1 0 0,-2 0 0,1 1 0,-1 1 0,0 0 0,14 19 0,-13-14 0,-2 1 0,0-1 0,-1 2 0,0-1 0,-1 1 0,-1 0 0,-1 1 0,5 27 0,2 56 0,-11-86 0,-1 0 0,0 0 0,-1 0 0,-6 27 0,11-55 0,2-1 0,0 1 0,0 1 0,13-20 0,41-51 0,-57 77 0,1 1 0,1 0 0,-1 1 0,0-1 0,1 1 0,0 0 0,0 0 0,11-6 0,-13 9 0,0 0 0,0 0 0,0 0 0,0 1 0,0-1 0,0 1 0,0-1 0,0 1 0,0 0 0,0 0 0,0 1 0,0-1 0,1 1 0,-1-1 0,0 1 0,0 0 0,-1 0 0,1 0 0,0 1 0,3 1 0,11 8 0,0 0 0,-1 2 0,-1-1 0,0 2 0,-1 0 0,13 17 0,43 39 0,-69-70 342,-4-3-2049,-3-4-5119</inkml:trace>
  <inkml:trace contextRef="#ctx0" brushRef="#br0" timeOffset="4002.08">8070 622 24575,'0'0'0,"3"-2"0,13-1 0,22-5 0,18-1 0,18-2 0,16-2 0,13-2 0,2-2 0,-8 1 0,-15 1 0,-17 3 0,-19 4 0,-16 3 0,-14 2-8191</inkml:trace>
  <inkml:trace contextRef="#ctx0" brushRef="#br0" timeOffset="4395.11">4940 758 24575,'0'0'0,"0"0"0,7-2 0,87-22 0,0 5 0,124-10 0,-112 17 0,55-10 0,277-26 0,-405 48-1365</inkml:trace>
  <inkml:trace contextRef="#ctx0" brushRef="#br0" timeOffset="5741.83">157 2374 24575,'5'-2'0,"0"0"0,1 1 0,-1-1 0,1 1 0,-1 0 0,1 1 0,-1 0 0,9 0 0,8-1 0,570-39 0,-510 31 0,-46 4 0,-1 2 0,48 1 0,-81 3-1365</inkml:trace>
  <inkml:trace contextRef="#ctx0" brushRef="#br0" timeOffset="6289.32">978 2132 24575,'21'1'0,"0"1"0,37 9 0,-2-1 0,-45-8 0,57 8 0,0-2 0,118-3 0,-186-4 0,0-1 0,0 0 0,0 0 0,1 0 0,-1 0 0,0 0 0,0 0 0,0 1 0,0-1 0,0 0 0,0 0 0,1 0 0,-1 0 0,0 1 0,0-1 0,0 0 0,0 0 0,0 0 0,0 1 0,0-1 0,0 0 0,0 0 0,0 0 0,0 0 0,0 1 0,0-1 0,0 0 0,0 0 0,0 0 0,0 1 0,0-1 0,0 0 0,0 0 0,-1 0 0,1 0 0,0 1 0,0-1 0,0 0 0,0 0 0,0 0 0,0 0 0,0 1 0,-1-1 0,1 0 0,0 0 0,0 0 0,0 0 0,0 0 0,-1 0 0,1 0 0,-10 13 0,-19 21 0,-2-2 0,-1-1 0,-1-1 0,-50 33 0,66-55-1365</inkml:trace>
  <inkml:trace contextRef="#ctx0" brushRef="#br0" timeOffset="6681">1104 2152 24575,'0'0'0,"-2"7"0,-4 23 0,1 0 0,-1 52 0,7 64 0,-1-138 0,2 37 0,2 1 0,2-1 0,2-1 0,16 54 0,-22-79-1365</inkml:trace>
  <inkml:trace contextRef="#ctx0" brushRef="#br0" timeOffset="7855.66">2089 1870 24575,'0'0'0,"0"0"0,0 0 0,0 0 0,0 0 0,0 9 0,2 23 0,2 30 0,1 22 0,3 12 0,-1 4 0,0-1 0,3-10 0,1-13 0,-1-18 0,1-19 0,-1-16-8191</inkml:trace>
  <inkml:trace contextRef="#ctx0" brushRef="#br0" timeOffset="8243.79">2485 1802 24575,'0'0'0,"0"0"0,0 0 0,0 7 0,0 18 0,0 32 0,2 27 0,1 13 0,3 2 0,4 2 0,2-4 0,2-8 0,0-16 0,-3-21-8191</inkml:trace>
  <inkml:trace contextRef="#ctx0" brushRef="#br0" timeOffset="8602.04">1973 2326 24575,'0'0'0,"9"-2"0,213-52 0,-182 42 0,-2-3 0,1-1 0,54-32 0,11-24 0,16-11 0,-107 75 0,1 2 0,-1-1 0,1 2 0,0-1 0,0 2 0,1 0 0,21-3 0,-33 7 0,0 0 0,-1 0 0,1 0 0,0 1 0,0-1 0,-1 1 0,1-1 0,0 1 0,-1 0 0,1 0 0,0 0 0,-1 0 0,1 1 0,-1-1 0,0 1 0,0-1 0,1 1 0,-1 0 0,0 0 0,0 0 0,-1 0 0,1 0 0,0 0 0,-1 1 0,1-1 0,1 5 0,3 5 0,-1 0 0,0 1 0,-1 0 0,2 15 0,-5-26 0,16 112 336,-13-77-1187,14 57 1,-8-61-5976</inkml:trace>
  <inkml:trace contextRef="#ctx0" brushRef="#br0" timeOffset="9147.29">3606 2026 24575,'-2'-1'0,"0"1"0,0-1 0,-1 0 0,1 0 0,0 1 0,0-1 0,0-1 0,-2-1 0,-5-1 0,3 0 0,-1 1 0,0 0 0,0 1 0,0-1 0,0 1 0,0 1 0,0-1 0,-1 1 0,1 1 0,-8-1 0,10 2 0,-1 0 0,1 0 0,0 0 0,-1 0 0,1 1 0,0 0 0,0 0 0,0 1 0,1-1 0,-1 1 0,1 0 0,-1 0 0,1 1 0,-7 7 0,-8 8 0,2 2 0,0 0 0,1 2 0,2-1 0,0 2 0,-12 27 0,10-14 0,2 0 0,1 1 0,-12 61 0,22-86 0,1-6 0,1 0 0,0 0 0,0 0 0,0 0 0,0 0 0,1 0 0,1 0 0,-1 0 0,3 9 0,-3-16 0,0 1 0,0-1 0,0 1 0,0-1 0,1 1 0,-1-1 0,0 1 0,0-1 0,1 0 0,-1 1 0,0-1 0,0 0 0,1 1 0,-1-1 0,0 0 0,1 1 0,-1-1 0,1 0 0,-1 0 0,1 1 0,-1-1 0,0 0 0,1 0 0,-1 0 0,1 1 0,-1-1 0,1 0 0,-1 0 0,1 0 0,16-7 0,12-19 0,-28 25 0,23-26 0,-1-1 0,-1-1 0,-1-1 0,-2 0 0,23-50 0,-41 80 0,-1-1 0,0 0 0,0 0 0,0 1 0,1-1 0,-1 0 0,0 1 0,1-1 0,-1 0 0,1 1 0,-1-1 0,1 1 0,-1-1 0,1 1 0,-1-1 0,1 1 0,-1-1 0,2 0 0,13 11 0,-1 3 0,0 2 0,-1-1 0,-1 1 0,0 1 0,-1 1 0,16 32 0,-23-42 0,-1 1 0,0 0 0,0 0 0,-1 0 0,0 0 0,0 1 0,-1-1 0,0 0 0,-1 1 0,0-1 0,0 1 0,-1-1 0,0 1 0,0-1 0,-1 0 0,0 0 0,0 1 0,-6 10 0,1-4 0,-2-1 0,0 0 0,0-1 0,-1 1 0,-1-2 0,0 0 0,-14 11 0,17-15 0,0-1 0,-1-1 0,0 1 0,-1-2 0,1 1 0,-1-1 0,0-1 0,0 0 0,-1 0 0,1-1 0,-17 3 0,23-6 19,1 1 0,0-1 0,0 0 0,-1-1 0,1 1 0,0 0 0,0-1 0,0 0 0,-1 0 0,1 0 0,0 0 0,0 0 0,0-1 0,0 1 0,1-1 0,-1 0 0,-2-2 0,-1-1-263,1 0 0,1 0 0,-1-1 0,1 1 1,0-1-1,-6-11 0,-10-25-6582</inkml:trace>
  <inkml:trace contextRef="#ctx0" brushRef="#br0" timeOffset="9602.04">3558 1706 24575,'3'1'0,"-1"0"0,1 0 0,0 0 0,-1 0 0,1 1 0,0-1 0,-1 1 0,0-1 0,1 1 0,-1 0 0,0 0 0,3 4 0,-4-5 0,9 9 0,-1 1 0,-1 0 0,0 0 0,-1 1 0,0 0 0,0 0 0,5 18 0,28 95 0,-13-20 0,-5 0 0,-5 2 0,6 171 0,-21-289 0,2 0 0,0 1 0,0-1 0,7-11 0,31-59 0,-27 51 0,-4 7 0,0 1 0,2 1 0,1 0 0,26-31 0,-39 51 0,0 0 0,0 0 0,0 0 0,0 1 0,0-1 0,0 0 0,0 1 0,0-1 0,0 0 0,0 1 0,1 0 0,-1-1 0,0 1 0,0 0 0,1-1 0,-1 1 0,0 0 0,1 0 0,-1 0 0,0 0 0,0 0 0,1 1 0,-1-1 0,0 0 0,0 1 0,1-1 0,-1 0 0,0 1 0,0 0 0,0-1 0,0 1 0,0-1 0,1 1 0,0 1 0,4 3 0,0 1 0,-1-1 0,1 1 0,6 9 0,-12-15 0,18 26 113,0 1 1,23 51-1,20 63-1510,-57-130 1089,14 35-6518</inkml:trace>
  <inkml:trace contextRef="#ctx0" brushRef="#br0" timeOffset="9979.84">4892 1619 24575,'-3'10'0,"1"-1"0,0 1 0,0-1 0,1 15 0,-1 0 0,-6 78 171,10 182 0,3-221-513,3-1 1,2 0 0,4 0-1,24 68 1,-18-77-6485</inkml:trace>
  <inkml:trace contextRef="#ctx0" brushRef="#br0" timeOffset="10404.19">5297 2228 24575,'-6'15'0,"-4"29"0,2-1 0,1 2 0,3-1 0,2 83 0,2-119 0,1 1 0,0-1 0,0 1 0,0-1 0,1 0 0,0 1 0,1-1 0,6 13 0,-7-17 0,0-1 0,0 1 0,1-1 0,0 1 0,0-1 0,-1 0 0,2 0 0,-1-1 0,0 1 0,1-1 0,-1 1 0,1-1 0,-1 0 0,1 0 0,0-1 0,0 1 0,0-1 0,0 0 0,5 1 0,-2-1 0,0 0 0,0-1 0,0 1 0,0-2 0,-1 1 0,1-1 0,0 0 0,0 0 0,-1-1 0,1 0 0,0 0 0,-1 0 0,0-1 0,0 0 0,0 0 0,0-1 0,0 0 0,0 0 0,-1 0 0,0-1 0,0 1 0,0-1 0,-1 0 0,1-1 0,-1 1 0,0-1 0,-1 0 0,0 0 0,0 0 0,0 0 0,0-1 0,-1 1 0,0-1 0,-1 1 0,2-9 0,-1 0 0,-1 1 0,-1 0 0,0-1 0,-1 1 0,-1 0 0,0 0 0,-1 0 0,0 0 0,-1 0 0,-1 0 0,0 1 0,-1 0 0,0 0 0,-13-19 0,10 18 0,-1 0 0,-1 0 0,0 1 0,0 1 0,-1 0 0,-1 1 0,0 0 0,-1 0 0,0 2 0,0 0 0,-31-15 0,40 22-80,0 0 0,0 1-1,-1-1 1,1 1 0,0 0-1,0 0 1,-1 0 0,1 1-1,-1 0 1,1 0 0,0 0 0,-1 1-1,1-1 1,0 1 0,0 1-1,-9 2 1,6 1-6746</inkml:trace>
  <inkml:trace contextRef="#ctx0" brushRef="#br0" timeOffset="10980.84">5626 2180 24575,'2'7'0,"23"57"0,-1 1 0,3 0 0,52 88 0,-77-149 0,0-1 0,0 0 0,0 0 0,1 0 0,0 0 0,-1 0 0,1 0 0,0-1 0,0 0 0,6 5 0,-7-7 0,0 1 0,-1-1 0,1 0 0,0 1 0,-1-1 0,1 0 0,0 0 0,0 0 0,-1 0 0,1 0 0,0 0 0,-1-1 0,1 1 0,0-1 0,-1 1 0,1-1 0,0 1 0,-1-1 0,1 0 0,-1 0 0,1 0 0,-1 0 0,0 0 0,1 0 0,-1 0 0,2-2 0,14-16 0,-1 1 0,0-2 0,-2 0 0,0-1 0,-1-1 0,11-25 0,-24 47 0,0 0 0,0 0 0,0 0 0,0-1 0,1 1 0,-1 0 0,0 0 0,0 0 0,0 0 0,0 0 0,0 0 0,1 0 0,-1-1 0,0 1 0,0 0 0,0 0 0,1 0 0,-1 0 0,0 0 0,0 0 0,0 0 0,0 0 0,1 0 0,-1 0 0,0 0 0,0 0 0,0 0 0,1 0 0,-1 0 0,0 0 0,0 0 0,0 0 0,1 0 0,-1 1 0,0-1 0,0 0 0,0 0 0,0 0 0,1 0 0,-1 0 0,0 0 0,0 0 0,0 1 0,0-1 0,0 0 0,0 0 0,1 0 0,8 11 0,-7-8 0,2 1 0,12 16 0,1-2 0,1 0 0,30 24 0,-43-38 0,1 0 0,0 0 0,0-1 0,0 0 0,0 0 0,1 0 0,-1-1 0,1 0 0,0 0 0,-1-1 0,1 1 0,0-2 0,0 1 0,0-1 0,0 0 0,0 0 0,-1-1 0,8-1 0,-3-1 0,0-1 0,-1 0 0,1-1 0,-1 0 0,0 0 0,-1-1 0,1 0 0,-1-1 0,0 0 0,-1-1 0,0 0 0,0 0 0,-1 0 0,0-1 0,12-19 0,-7 7 0,0 0 0,-2-1 0,0-1 0,-1 0 0,-2 0 0,7-31 0,-12 41 0,0-1 0,0 1 0,-1 0 0,-1-1 0,0 1 0,-3-23 0,2 29 0,-1 0 0,0 0 0,0 0 0,-1 1 0,1-1 0,-1 1 0,-1-1 0,1 1 0,-1 0 0,0 0 0,-1 1 0,1-1 0,-1 1 0,-6-5 0,2 3-195,0 0 0,-1 1 0,0 0 0,0 1 0,0 0 0,-13-4 0,-11-2-6631</inkml:trace>
  <inkml:trace contextRef="#ctx0" brushRef="#br0" timeOffset="11669.81">7007 2152 24575,'18'378'0,"-18"-410"0,2-1 0,1 1 0,2 0 0,1 1 0,1-1 0,21-55 0,-27 86 0,-1-1 0,1 1 0,-1 0 0,1-1 0,-1 1 0,1 0 0,0-1 0,0 1 0,-1 0 0,1 0 0,0 0 0,0 0 0,0 0 0,0 0 0,0 0 0,1 0 0,-1 0 0,0 1 0,0-1 0,1 0 0,-1 1 0,0-1 0,1 1 0,-1-1 0,0 1 0,1 0 0,-1 0 0,1-1 0,-1 1 0,0 0 0,1 0 0,-1 0 0,1 1 0,-1-1 0,0 0 0,1 0 0,-1 1 0,1-1 0,-1 1 0,0-1 0,1 1 0,-1 0 0,0-1 0,0 1 0,0 0 0,2 2 0,5 3 0,-1 0 0,0 1 0,0 0 0,-1 1 0,8 12 0,-1 0 0,0 0 0,-2 1 0,0 0 0,-2 1 0,0 1 0,-1-1 0,-2 1 0,5 30 0,-7-39 0,-1-23 0,4-15 0,91-230 0,-32 80 0,-61 161 0,-1 1 0,1 0 0,0 0 0,1 0 0,0 1 0,13-17 0,-18 27 0,-1 0 0,1 0 0,-1 1 0,1-1 0,0 0 0,-1 0 0,1 1 0,0-1 0,0 1 0,-1-1 0,1 1 0,0-1 0,0 1 0,0-1 0,0 1 0,-1 0 0,1 0 0,0-1 0,0 1 0,0 0 0,0 0 0,0 0 0,0 0 0,0 0 0,0 0 0,0 0 0,0 0 0,0 0 0,-1 1 0,1-1 0,0 0 0,0 0 0,0 1 0,1 0 0,0 1 0,1 0 0,-1 0 0,1 0 0,-1 1 0,0-1 0,0 1 0,0-1 0,0 1 0,2 4 0,6 13 0,-1 0 0,-1 1 0,-1 0 0,5 24 0,14 93 0,-19-93 0,16 96-1365,-16-95-5461</inkml:trace>
  <inkml:trace contextRef="#ctx0" brushRef="#br0" timeOffset="13244.81">7683 2364 24575,'39'12'0,"-18"-9"0,1-1 0,0-1 0,0 0 0,0-2 0,0-1 0,0 0 0,0-2 0,0 0 0,21-8 0,-15 3 0,0-2 0,-1 0 0,0-2 0,0-1 0,-1-1 0,27-22 0,-36 23 0,0 0 0,-2-2 0,1 0 0,-2-1 0,0 0 0,-2-1 0,1-1 0,-2 0 0,16-37 0,-21 42 0,-1-1 0,0 1 0,-1-1 0,-1 0 0,0 0 0,-1 0 0,-1 0 0,0 0 0,-1 0 0,0 0 0,-2 0 0,0-1 0,0 1 0,-2 1 0,-4-17 0,5 24 0,0 0 0,-1-1 0,0 1 0,0 0 0,0 1 0,-1-1 0,0 1 0,0 0 0,-1 0 0,1 1 0,-1-1 0,-10-6 0,12 10 0,-1-1 0,1 1 0,-1 0 0,1 0 0,-1 0 0,0 1 0,0-1 0,0 1 0,0 0 0,0 1 0,0-1 0,0 1 0,0 0 0,0 0 0,0 1 0,0-1 0,0 1 0,0 0 0,0 1 0,-7 2 0,2 1 0,0 0 0,1 1 0,0 0 0,0 0 0,0 1 0,1 1 0,0-1 0,0 1 0,1 0 0,0 1 0,1 0 0,0 0 0,0 0 0,-5 12 0,0 1 0,2 1 0,0 0 0,2 1 0,0 0 0,-4 31 0,7-26 0,2 0 0,0 0 0,2 1 0,1-1 0,10 56 0,-7-68 0,0-1 0,0 1 0,1-1 0,1-1 0,1 1 0,0-1 0,2 0 0,-1-1 0,1 0 0,1 0 0,20 21 0,-24-29 0,0-1 0,0 0 0,1 0 0,0 0 0,0-1 0,0 0 0,0 0 0,0-1 0,1 0 0,0 0 0,0-1 0,-1 0 0,1 0 0,0-1 0,1 0 0,-1 0 0,8-1 0,-5-1 0,0-1 0,0 0 0,-1 0 0,1-1 0,-1 0 0,0-1 0,0 0 0,0-1 0,0 0 0,-1 0 0,0-1 0,12-10 0,6-7 0,-2-2 0,0 0 0,-2-2 0,-1 0 0,-1-1 0,-1-2 0,18-35 0,-16 22 0,-2-1 0,-2-1 0,-2-1 0,17-78 0,-27 99 0,-2 0 0,0-1 0,-2 1 0,-1-1 0,-1 1 0,-5-41 0,-1 54 0,6 12 0,0 0 0,-1 0 0,1 0 0,0 0 0,-1 0 0,1 0 0,0 0 0,0 0 0,-1 0 0,1 0 0,0 0 0,-1 0 0,1 0 0,0 1 0,0-1 0,-1 0 0,1 0 0,0 0 0,0 0 0,0 1 0,-1-1 0,1 0 0,0 0 0,0 1 0,0-1 0,0 0 0,-1 0 0,1 1 0,-13 29 0,-5 31 0,3 1 0,2 0 0,3 1 0,3 1 0,2 126 0,7-148 0,12 74 0,-11-102 0,0 0 0,1 0 0,0-1 0,1 0 0,1 1 0,0-2 0,1 1 0,15 22 0,-20-32 0,0 0 0,1 0 0,0-1 0,-1 1 0,1 0 0,0-1 0,0 0 0,0 1 0,0-1 0,1-1 0,-1 1 0,0 0 0,1-1 0,0 1 0,-1-1 0,1 0 0,0-1 0,-1 1 0,1 0 0,0-1 0,0 0 0,-1 0 0,1 0 0,0-1 0,0 1 0,-1-1 0,1 0 0,0 0 0,-1 0 0,1 0 0,0-1 0,-1 1 0,0-1 0,1 0 0,-1 0 0,0 0 0,0 0 0,0-1 0,0 1 0,3-6 0,3-2 0,-1 0 0,0-1 0,0 0 0,-2-1 0,1 0 0,7-20 0,22-82 0,-34 105 0,18-75 0,-3 0 0,8-144 0,-21 112 0,-16-172 0,7 256 0,2 32 0,1 6 0,-7 55 0,-26 594 0,36-635 0,3 53 0,-3-68 0,-1 1 0,2 0 0,-1 0 0,1-1 0,0 1 0,0-1 0,0 1 0,1-1 0,4 7 0,-6-11 0,0 0 0,1 1 0,-1-1 0,1 0 0,-1 0 0,1 0 0,-1 0 0,1 0 0,-1 0 0,1-1 0,0 1 0,-1 0 0,1-1 0,0 0 0,0 1 0,0-1 0,-1 0 0,1 0 0,0 0 0,0 0 0,0 0 0,0 0 0,-1 0 0,4-2 0,2 1 0,0-2 0,0 1 0,0-1 0,12-7 0,-2 0 0,0-2 0,-1 0 0,-1-1 0,0 0 0,-1-1 0,23-30 0,-8 4 0,39-70 0,-42 54 0,-26 56 0,0 0 0,0 0 0,0 0 0,0-1 0,0 1 0,0 0 0,0 0 0,1 0 0,-1 0 0,0 0 0,0 0 0,0 0 0,0 0 0,0 0 0,0 0 0,0 0 0,0 0 0,0 0 0,0 0 0,0-1 0,0 1 0,0 0 0,0 0 0,1 0 0,-1 0 0,0 0 0,0 0 0,0 0 0,0 0 0,0 0 0,0 0 0,0 0 0,0 0 0,0 0 0,0 0 0,0 0 0,1 0 0,-1 0 0,0 0 0,0 0 0,0 0 0,0 1 0,0-1 0,0 0 0,0 0 0,0 0 0,0 0 0,0 0 0,0 0 0,0 0 0,0 0 0,1 0 0,-1 0 0,0 0 0,0 0 0,0 0 0,0 0 0,0 0 0,0 1 0,0-1 0,5 8 0,2 14 0,17 103 0,-20-92 0,2 0 0,1 0 0,17 45 0,-22-73 0,0 0 0,0-1 0,1 0 0,-1 1 0,1-1 0,0 0 0,0 0 0,1 0 0,3 3 0,-5-5 0,0-1 0,0 0 0,-1 0 0,1 0 0,0 0 0,0 0 0,0 0 0,0 0 0,1-1 0,-1 1 0,0-1 0,0 1 0,0-1 0,0 0 0,1 0 0,-1 0 0,0 0 0,0 0 0,0 0 0,1-1 0,-1 1 0,0-1 0,2 0 0,4-3 0,0 0 0,0 0 0,0-1 0,-1 0 0,0 0 0,0-1 0,0 0 0,-1 0 0,6-8 0,7-8 0,22-36 0,16-37 0,-50 82 0,-1 0 0,0 0 0,-1-1 0,-1 0 0,5-25 0,-9 34 0,-4 12 0,-5 13 0,0 10 0,1-1 0,1 1 0,-5 45 0,11-63 0,0 0 0,1 1 0,0-1 0,1 0 0,1 0 0,-1 0 0,2 0 0,0 0 0,0 0 0,1 0 0,10 19 0,-11-26 0,0 0 0,0 0 0,1-1 0,-1 1 0,1-1 0,1 0 0,-1 0 0,0 0 0,1-1 0,0 1 0,0-1 0,0 0 0,0-1 0,9 4 0,-7-3 0,1-2 0,-1 1 0,1-1 0,-1 0 0,1 0 0,0-1 0,-1 0 0,1-1 0,-1 0 0,10-1 0,-4-2 0,0 1 0,-1-1 0,0-1 0,0 0 0,0-1 0,0 0 0,-1-1 0,0 0 0,0-1 0,-1 0 0,0-1 0,15-16 0,-19 17 0,0 0 0,0 0 0,-1 0 0,0-1 0,-1 0 0,0 0 0,0 0 0,-1 0 0,0-1 0,0 1 0,-1-1 0,-1 0 0,1 1 0,-1-14 0,-2 15 0,1-1 0,-2 1 0,1-1 0,-1 1 0,0 0 0,-1 0 0,0 0 0,0 0 0,-1 0 0,1 1 0,-2 0 0,1-1 0,-1 2 0,0-1 0,-1 0 0,-11-10 0,6 8 0,0 1 0,0 0 0,-1 0 0,0 1 0,0 1 0,-1 0 0,0 1 0,0 0 0,0 1 0,-25-5 0,27 7 0,-1 1 0,1 0 0,0 0 0,0 1 0,0 1 0,0 0 0,0 0 0,0 1 0,0 0 0,0 1 0,0 0 0,1 1 0,-19 9 0,27-12 11,1 0 0,0-1-1,-1 1 1,1 0 0,0 0-1,0 0 1,-1 0 0,1 0-1,0 0 1,0 0 0,0 0-1,0 0 1,1 0 0,-1 1-1,0-1 1,0 0 0,1 1-1,-1-1 1,1 0 0,-1 1-1,1-1 1,-1 1 0,1-1-1,0 1 1,0-1 0,0 1-1,0-1 1,0 1 0,0-1-1,0 1 1,1 1 0,1 1-182,-1 0 0,1 0 1,0 0-1,1-1 0,-1 1 1,1-1-1,-1 1 0,1-1 1,6 5-1,26 21-6655</inkml:trace>
  <inkml:trace contextRef="#ctx0" brushRef="#br0" timeOffset="13820.19">10776 2026 24575,'-24'-8'0,"8"2"0,-17-4 0,0 2 0,-1 1 0,0 1 0,0 3 0,-1 0 0,-48 4 0,58 1 0,-1 1 0,1 2 0,1 0 0,-1 2 0,1 0 0,0 2 0,1 0 0,0 2 0,-32 20 0,35-18 0,1 0 0,0 2 0,1 0 0,1 1 0,0 1 0,-27 36 0,40-46 0,-1 0 0,1 0 0,1 1 0,-1-1 0,1 1 0,1 0 0,-1 0 0,1-1 0,0 2 0,0 8 0,2-11 0,0 0 0,0 0 0,1-1 0,0 1 0,0-1 0,0 1 0,1-1 0,0 1 0,0-1 0,0 0 0,1 0 0,0 0 0,0 0 0,0 0 0,0-1 0,5 6 0,-1-3 0,0-1 0,1 0 0,-1 0 0,1 0 0,0-1 0,0 0 0,1-1 0,-1 0 0,1 0 0,0-1 0,0 0 0,0 0 0,1-1 0,-1-1 0,1 1 0,-1-2 0,1 1 0,16-2 0,-4-1 0,0-1 0,0 0 0,0-2 0,-1 0 0,0-2 0,0 0 0,21-11 0,-19 6 0,-1 0 0,-1-1 0,0-1 0,-1-1 0,0-1 0,-1-1 0,-1-1 0,-1 0 0,22-30 0,-20 21 0,-2 0 0,-2-2 0,0 0 0,-2 0 0,-1-1 0,14-55 0,-14 30 0,-3 0 0,-3-1 0,-2 0 0,-2 0 0,-3 0 0,-2 1 0,-3-1 0,-16-72 0,18 107 0,0 0 0,-2 0 0,0 1 0,-1 0 0,-2 0 0,-18-33 0,25 50 0,1 0 0,-1 1 0,-1-1 0,1 0 0,0 1 0,-1 0 0,1-1 0,-1 1 0,1 0 0,-1 0 0,0 1 0,0-1 0,0 0 0,0 1 0,0 0 0,-1 0 0,1 0 0,0 0 0,0 0 0,-1 1 0,1-1 0,0 1 0,-1 0 0,1 0 0,-1 0 0,1 1 0,0-1 0,-1 1 0,1-1 0,0 1 0,0 0 0,-1 1 0,1-1 0,0 1 0,-3 1 0,-5 4 0,0 0 0,1 1 0,0-1 0,0 2 0,1 0 0,0 0 0,0 0 0,-8 14 0,5-5 0,0 0 0,2 1 0,0 0 0,1 1 0,1 0 0,1 0 0,1 1 0,-6 36 0,8-28 0,2 0 0,1 0 0,1 0 0,2 0 0,9 55 0,-1-39 0,3 0 0,1 0 0,2-1 0,2-1 0,2-1 0,2-1 0,53 75 0,-71-111 5,55 69 330,-53-66-548,1-1 0,0-1 0,1 1 0,0-1 0,0 0-1,0-1 1,11 5 0,-7-6-6613</inkml:trace>
  <inkml:trace contextRef="#ctx0" brushRef="#br0" timeOffset="14211.54">8321 1996 24575,'0'0'0,"3"-2"0,10-3 0,1 1 0,-1 0 0,17-2 0,-4 1 0,561-103 0,-453 87 0,-46 3 321,28-4-2007,-107 21-5140</inkml:trace>
  <inkml:trace contextRef="#ctx0" brushRef="#br0" timeOffset="15916.31">1055 3302 24575,'1892'-28'-715,"-1495"13"611,626-29 58,-2-42 53,-500 23-7,855-93 0,-945 117 0,770-80 0,-866 82 263,237-29 332,-301 15-595,-130 23 0,-113 24 0,0 2 0,0 1 0,39 3 0,17 0 0,164-11 0,194-1 0,-411 10-1365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20:08.77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1 679 24575,'-1'0'0,"3"0"0,5 1 0,9 3 0,13 0 0,20-1 0,18-1 0,14-6 0,7-5 0,5-5 0,5-4 0,-6-1 0,-18 3-8191</inkml:trace>
  <inkml:trace contextRef="#ctx0" brushRef="#br0" timeOffset="372.89">1469 581 24575,'0'0'0,"3"0"0,10 0 0,15 0 0,18 2 0,15 0 0,4-2 0,-2-2 0,-5-2 0,-5-3 0,-10 0 0,-11 2-8191</inkml:trace>
  <inkml:trace contextRef="#ctx0" brushRef="#br0" timeOffset="1020.78">2609 175 24575,'-2'1'0,"0"-1"0,0 1 0,-1 0 0,1 0 0,0 0 0,1 1 0,-1-1 0,0 0 0,0 1 0,0-1 0,1 1 0,-1-1 0,-1 4 0,1-3 0,-9 11 0,1 0 0,1 1 0,0 1 0,1-1 0,1 1 0,0 0 0,1 1 0,1 0 0,0 0 0,1 0 0,1 0 0,-3 27 0,6-35 0,0 1 0,0-1 0,1 0 0,-1 0 0,2 0 0,-1 0 0,1 0 0,1 0 0,-1 0 0,6 11 0,-2-9 0,0 1 0,1-1 0,0 0 0,1-1 0,0 1 0,13 10 0,0-2 0,1-1 0,1-1 0,1-1 0,0-1 0,37 15 0,-47-23-124,0 0 0,1-1 0,0-1 0,0 0 0,0-1 0,0-1-1,0 0 1,0-1 0,1-1 0,16-2 0,1-2-6702</inkml:trace>
  <inkml:trace contextRef="#ctx0" brushRef="#br0" timeOffset="1442.04">3150 1 24575,'4'1'0,"0"0"0,-1 0 0,1 0 0,0 1 0,-1-1 0,0 1 0,1 0 0,-1 0 0,5 4 0,7 4 0,57 28 0,71 41 0,-135-74 0,0 1 0,-1-1 0,0 1 0,0 1 0,0-1 0,-1 1 0,10 13 0,-13-15 0,0 0 0,-1 1 0,1-1 0,-1 1 0,0 0 0,0 0 0,-1 0 0,1 0 0,-1 0 0,-1 0 0,1 0 0,-1 11 0,-3 2 0,0 0 0,-1 0 0,0-1 0,-2 1 0,0-1 0,-1 0 0,-1-1 0,-16 27 0,-11 11 0,-46 58 0,16-32-682,-125 120-1,154-168-6143</inkml:trace>
  <inkml:trace contextRef="#ctx0" brushRef="#br0" timeOffset="1814.16">1991 79 24575,'0'0'0,"-3"6"0,-7 18 0,-4 25 0,-1 20 0,3 9 0,6 0 0,9-7 0,8-9 0,9-8 0,9-8 0,10-2 0,6-4 0,4-2 0,0-2 0,-5-2 0,-10-8-8191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22:22.580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832 438 24575,'-2'-20'0,"-2"2"0,-1 0 0,0 0 0,-2 1 0,0-1 0,-1 2 0,0-1 0,-2 1 0,0 0 0,0 1 0,-2 0 0,-14-15 0,4 8 0,0 1 0,-1 1 0,-1 2 0,-1 0 0,0 1 0,-30-14 0,36 21 0,-1 1 0,-1 1 0,1 0 0,-1 2 0,-34-7 0,45 12 0,0 0 0,0 0 0,0 1 0,0 1 0,-1 0 0,1 0 0,0 1 0,1 0 0,-1 0 0,0 1 0,1 1 0,-1 0 0,1 0 0,-11 7 0,3 1 0,1 0 0,1 1 0,0 1 0,0 0 0,1 1 0,1 1 0,1 0 0,0 1 0,1 0 0,1 1 0,1 0 0,0 0 0,1 1 0,1 0 0,1 1 0,1-1 0,0 1 0,2 0 0,0 0 0,1 1 0,2-1 0,0 0 0,3 24 0,-2-37 0,0 1 0,1-1 0,0 1 0,0-1 0,1 0 0,0 0 0,0 0 0,1 0 0,0 0 0,0-1 0,9 10 0,-11-13 0,1-1 0,-1 1 0,1-1 0,0 0 0,0 0 0,0 0 0,1 0 0,-1 0 0,0-1 0,1 0 0,-1 1 0,1-1 0,-1 0 0,1-1 0,-1 1 0,1-1 0,0 1 0,-1-1 0,1 0 0,0-1 0,-1 1 0,1 0 0,0-1 0,-1 0 0,8-3 0,1-1 0,0-1 0,0 0 0,-1-1 0,1 0 0,-2-1 0,1 0 0,-1-1 0,0 0 0,-1-1 0,15-18 0,5-12 0,35-65 0,-63 104 0,4-8 0,2-2 0,-1-1 0,0 0 0,5-16 0,-11 34 0,1 0 0,-1 0 0,1 1 0,0-1 0,3 7 0,2 23 0,1 93 0,-6-80 0,12 85 0,-12-128 0,0 1 0,1-1 0,0 0 0,0 0 0,1 1 0,0-2 0,0 1 0,0 0 0,1 0 0,0-1 0,0 0 0,0 0 0,1 0 0,-1 0 0,9 5 0,-4-4 0,0-1 0,0 0 0,0 0 0,1-1 0,0 0 0,-1-1 0,1 0 0,1-1 0,12 2 0,22 1 0,-1-1 0,1-3 0,55-5 0,133-31 0,-222 33 112,29-9-1589,-30 7-5349</inkml:trace>
  <inkml:trace contextRef="#ctx0" brushRef="#br0" timeOffset="523.79">1586 574 24575,'211'10'0,"-32"0"0,-151-10 0,100 0 0,-130-1-1365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19:48.43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704 280 24575,'19'101'0,"-9"-55"0,32 137 0,-28-135 0,35 82 0,-45-121 0,1 1 0,0-1 0,0 0 0,1-1 0,0 0 0,1 1 0,0-2 0,0 1 0,10 7 0,-14-12 0,1-1 0,0 0 0,-1 0 0,1 0 0,0 0 0,0 0 0,0-1 0,0 0 0,0 0 0,0 0 0,0 0 0,0 0 0,0-1 0,1 0 0,-1 0 0,0 0 0,0-1 0,1 1 0,-1-1 0,0 0 0,0 0 0,0 0 0,0-1 0,0 1 0,4-4 0,1 0 0,0-1 0,-1 0 0,0-1 0,0 0 0,-1 0 0,1 0 0,-2-1 0,1 0 0,-1 0 0,5-10 0,4-8 0,-1-1 0,12-32 0,-10 11 0,-1 0 0,-2-1 0,-3 0 0,-2 0 0,-2-2 0,-2 1 0,-2 1 0,-8-78 0,9 263 0,-4-38 0,9 70 0,0 318 0,-9-460 0,-1 1 0,-2-1 0,-11 46 0,12-63 0,1-1 0,-2 0 0,1 1 0,-1-1 0,-1 0 0,0-1 0,0 1 0,0-1 0,-1 0 0,0 0 0,0-1 0,0 0 0,-1 0 0,-15 10 0,6-8 0,0 0 0,-1-1 0,1-1 0,-2-1 0,1 0 0,0-1 0,-1-1 0,0 0 0,0-2 0,0 0 0,-33-3 0,-13-5 0,-119-29 0,178 35 0,-57-13 0,-96-25 0,162 39 8,-1-1 1,1 1-1,-1-1 0,1 0 0,-1 0 1,1-1-1,-1 1 0,0-1 0,4-1 1,5-3-1457,17-4-5378</inkml:trace>
  <inkml:trace contextRef="#ctx0" brushRef="#br0" timeOffset="530.54">1785 656 24575,'0'0'0,"-17"-3"0,36-5 0,0 0 0,0 1 0,0 1 0,1 1 0,0 1 0,26-3 0,4-1 0,38-10 0,93-17 0,-142 30 0,-1 2 0,66 2 0,-96 2-1365</inkml:trace>
  <inkml:trace contextRef="#ctx0" brushRef="#br0" timeOffset="920.22">1853 857 24575,'40'12'0,"-3"-7"0,0-1 0,67-1 0,76-16 0,-100 6 0,106 3 0,-170 10-1365,-10-2-5461</inkml:trace>
  <inkml:trace contextRef="#ctx0" brushRef="#br0" timeOffset="1732.75">3718 684 24575,'0'-1'0,"1"0"0,0 0 0,-1 0 0,1-1 0,-1 1 0,1 0 0,-1 0 0,1-1 0,-1 1 0,0 0 0,0-1 0,0 1 0,0 0 0,0-1 0,0-1 0,-2-4 0,0 1 0,0 0 0,0 0 0,-1 0 0,0 0 0,0 1 0,-1-1 0,1 1 0,-1 0 0,-7-7 0,-1 0 0,0 0 0,-26-17 0,17 15 0,-1 0 0,-1 2 0,0 0 0,-1 1 0,0 2 0,-1 0 0,0 2 0,0 0 0,0 2 0,-1 1 0,-27-1 0,35 4 0,-1 1 0,1 1 0,-1 0 0,1 2 0,-1 0 0,1 1 0,0 1 0,0 1 0,1 0 0,0 1 0,0 1 0,0 1 0,1 0 0,0 1 0,1 1 0,-15 13 0,16-11 0,1 1 0,1 0 0,0 0 0,1 2 0,1-1 0,1 1 0,0 1 0,1 0 0,-11 30 0,17-38 0,0-1 0,0 1 0,0-1 0,1 2 0,0-1 0,1 0 0,0 0 0,1 0 0,2 15 0,-1-18 0,0 0 0,0 0 0,0 0 0,1 0 0,0 0 0,0-1 0,0 1 0,1-1 0,-1 0 0,1 0 0,1 0 0,-1-1 0,1 1 0,10 7 0,-9-8 0,1 1 0,0-1 0,0 0 0,1 0 0,-1-1 0,1 0 0,0 0 0,-1-1 0,1 0 0,0 0 0,1-1 0,-1 0 0,15-1 0,-12-1 0,-1 0 0,1-1 0,-1 0 0,1-1 0,-1 0 0,0-1 0,-1 0 0,1-1 0,14-8 0,-1-4 0,0-1 0,-1-1 0,0-1 0,-2 0 0,0-2 0,30-43 0,-47 61 0,12-17 0,0-1 0,-2 0 0,0 0 0,10-27 0,-23 42 0,-1 21 0,15 89 0,27 223 0,-40-299-1365</inkml:trace>
  <inkml:trace contextRef="#ctx0" brushRef="#br0" timeOffset="2159.01">4046 906 24575,'0'0'0,"0"0"0,0 0 0,0 0 0,5-2 0,22-4 0,0 0 0,0 2 0,0 0 0,50 2 0,-28 0 0,-34 1 0,499-31 0,-514 32 3,2 0-108,-1 0 0,1 0 0,-1 0-1,1-1 1,-1 1 0,1 0 0,-1-1-1,1 1 1,-1-1 0,1 1-1,-1-1 1,2-1 0,0-2-6721</inkml:trace>
  <inkml:trace contextRef="#ctx0" brushRef="#br0" timeOffset="2536.08">4327 501 24575,'0'0'0,"0"5"0,0 17 0,2 24 0,1 26 0,5 13 0,3 7 0,4 4 0,0 0 0,0-6 0,-1-14 0,0-13 0,-1-18 0,-2-15-8191</inkml:trace>
  <inkml:trace contextRef="#ctx0" brushRef="#br0" timeOffset="3322.34">5051 1 24575,'0'15'0,"-27"431"0,-5 188 0,32-620 0,-1 5 0,3-19 0,2-12 0,9-32 0,2 2 0,1 0 0,2 2 0,3-1 0,29-45 0,-39 71 0,0 0 0,1 0 0,1 1 0,0 1 0,1 1 0,0-1 0,1 2 0,1 0 0,-1 1 0,2 0 0,-1 1 0,1 1 0,1 1 0,0 0 0,22-5 0,-20 9 0,-1 1 0,1 1 0,-1 0 0,1 1 0,-1 2 0,0 0 0,1 0 0,-1 2 0,0 1 0,0 0 0,-1 1 0,1 1 0,28 16 0,-43-21 0,0 0 0,0 0 0,0 0 0,0 1 0,-1-1 0,1 1 0,-1 0 0,1 0 0,-1 1 0,0-1 0,0 1 0,0-1 0,-1 1 0,1 0 0,-1 0 0,0 0 0,0 0 0,-1-1 0,1 2 0,-1-1 0,0 1 0,0-1 0,0 1 0,-1-1 0,1 1 0,-1-1 0,0 1 0,0-1 0,-1 1 0,0 0 0,1-1 0,-2 1 0,1-1 0,-2 6 0,-5 11 0,-1-1 0,0 0 0,-1 0 0,-20 28 0,-62 67 0,77-97 0,-2-1 0,0-1 0,0 0 0,-2-2 0,0 0 0,0-2 0,-2 1 0,1-2 0,-31 12 0,38-18 0,-1-1 0,0 0 0,0-1 0,0-1 0,-1 0 0,1-1 0,0 0 0,-1-1 0,1-1 0,-1 0 0,1-1 0,0 0 0,0-2 0,0 1 0,0-2 0,-18-7 0,5-1 0,0 0 0,-35-24 0,61 37-1365</inkml:trace>
  <inkml:trace contextRef="#ctx0" brushRef="#br0" timeOffset="3979.75">5970 732 24575,'8'-19'0,"-2"12"0,0-1 0,0 1 0,1 1 0,-1-1 0,2 1 0,-1 1 0,1-1 0,0 1 0,0 0 0,0 1 0,1 0 0,-1 0 0,1 1 0,10-3 0,8 0 0,-1 0 0,1 1 0,44-1 0,-59 6 0,0 0 0,0 0 0,0 1 0,0 0 0,-1 1 0,1 1 0,-1 0 0,1 0 0,-1 1 0,20 11 0,-25-12 0,-1 1 0,1 0 0,-1 0 0,0 0 0,0 1 0,0 0 0,-1 0 0,1 0 0,-1 0 0,-1 1 0,1-1 0,-1 1 0,0 0 0,0 0 0,0 1 0,-1-1 0,0 0 0,-1 1 0,1-1 0,0 10 0,-1-6 0,-1 0 0,0 0 0,0 0 0,-1 0 0,-1-1 0,1 1 0,-1 0 0,-1-1 0,0 1 0,0-1 0,-7 13 0,2-9 0,1-1 0,-2 0 0,1 0 0,-2-1 0,1-1 0,-2 1 0,-11 8 0,-5 2 0,-1-2 0,-1-1 0,-1-1 0,0-1 0,-60 20 0,71-29-455,0 0 0,-33 5 0,39-11-6371</inkml:trace>
  <inkml:trace contextRef="#ctx0" brushRef="#br0" timeOffset="4511.96">7158 501 24575,'-43'-9'0,"18"6"0,1 2 0,-1 0 0,0 2 0,0 1 0,0 1 0,1 1 0,-1 1 0,1 1 0,0 1 0,1 1 0,-38 18 0,29-11 0,2 2 0,0 1 0,2 1 0,-35 30 0,52-40 0,0 1 0,1 1 0,0-1 0,1 2 0,0-1 0,1 1 0,0 0 0,1 1 0,0 0 0,1 0 0,1 0 0,-8 28 0,12-37 0,0 1 0,1 0 0,-1 0 0,1 0 0,0 0 0,1 0 0,-1 0 0,1 0 0,0 0 0,0 0 0,0 0 0,1 0 0,0-1 0,0 1 0,0 0 0,3 5 0,0-4 0,0-1 0,0 1 0,0-1 0,0 0 0,1 0 0,0-1 0,0 1 0,0-1 0,14 6 0,0-1 0,0-1 0,1-1 0,1-2 0,-1 1 0,1-2 0,31 2 0,-7-6-446,0-1 0,71-11 0,-116 12 419,5-1-6799</inkml:trace>
  <inkml:trace contextRef="#ctx0" brushRef="#br0" timeOffset="23926.34">259 2269 24575,'8'16'0,"56"147"0,-43-104 0,2-1 0,42 73 0,-60-123 0,0 0 0,1 0 0,0-1 0,0 1 0,1-2 0,-1 1 0,2-1 0,-1 0 0,1 0 0,0-1 0,0 0 0,0 0 0,1-1 0,-1 0 0,1-1 0,0 0 0,0 0 0,1-1 0,-1 0 0,0-1 0,1 0 0,-1 0 0,1-1 0,-1 0 0,1-1 0,-1 0 0,1 0 0,-1-1 0,0 0 0,0-1 0,16-6 0,-14 4 0,-1-1 0,1 1 0,-1-2 0,0 1 0,-1-1 0,0-1 0,0 0 0,9-9 0,-6 2 0,0 0 0,-1 0 0,-1 0 0,13-26 0,-6 0 0,-1 0 0,-2-1 0,13-63 0,0-49 0,-24 125 0,-2-1 0,0 0 0,-5-35 0,3 57 0,0 14 0,1 16 0,40 265 0,-17-154 0,26 244 0,-42-292 0,-5-1 0,-11 127 0,6-184 0,-2 2 0,-1-1 0,-1 0 0,-1-1 0,-23 51 0,22-61 0,-1 0 0,-1 0 0,0-1 0,-1 0 0,-1 0 0,0-2 0,-1 1 0,-1-2 0,-21 16 0,3-7 0,0-2 0,-1-2 0,-1-1 0,0-2 0,-1-1 0,-70 17 0,65-22 0,0-2 0,-1-1 0,1-3 0,-1-1 0,0-2 0,-49-7 0,70 5 0,1-2 0,0 0 0,-36-13 0,49 14 0,0 0 0,1 0 0,-1-1 0,1 1 0,-1-2 0,1 1 0,0-1 0,1 0 0,-1 0 0,1 0 0,0-1 0,1 0 0,-8-10 0,6 5-195,2 0 0,-1-1 0,1 0 0,1 0 0,0 0 0,-2-23 0,2-15-6631</inkml:trace>
  <inkml:trace contextRef="#ctx0" brushRef="#br0" timeOffset="24306.05">1641 2607 24575,'0'0'0,"14"-2"0,107-22 0,1 5 0,151-4 0,17 23-42,-201 0-1281,-60 1-5503</inkml:trace>
  <inkml:trace contextRef="#ctx0" brushRef="#br0" timeOffset="24680.6">1737 3291 24575,'0'0'0,"0"0"0,2 0 0,7 2 0,16 0 0,24 1 0,24-1 0,12-4 0,2-5 0,-1-5 0,-4-3 0,-2-3 0,-4-1 0,-6-2 0,-10 3 0,-16 3-8191</inkml:trace>
  <inkml:trace contextRef="#ctx0" brushRef="#br0" timeOffset="25429.48">3679 2673 24575,'2'-18'0,"-2"8"0,-1 0 0,1 0 0,-2 0 0,1 0 0,-1 0 0,-1 1 0,0-1 0,0 1 0,-1 0 0,0-1 0,-1 2 0,1-1 0,-2 0 0,1 1 0,-1 0 0,-1 1 0,-8-10 0,-9-5 0,0 1 0,-1 1 0,-1 1 0,-29-16 0,37 23 0,-2 1 0,0 0 0,0 2 0,-1 0 0,-35-9 0,47 16 0,1 1 0,-1-1 0,0 2 0,0-1 0,-1 1 0,1 1 0,0-1 0,0 2 0,1-1 0,-1 1 0,0 0 0,0 1 0,1 0 0,0 1 0,-1-1 0,-12 9 0,5-1 0,0 1 0,0 0 0,1 1 0,1 1 0,-23 27 0,32-35 0,0 1 0,0-1 0,1 0 0,0 1 0,0 1 0,1-1 0,0 1 0,0 0 0,0-1 0,1 1 0,1 0 0,-1 0 0,1 1 0,0-1 0,1 0 0,1 14 0,3-4 0,1-1 0,0 0 0,1 0 0,1 0 0,0-2 0,20 31 0,-8-17 0,2-1 0,39 41 0,-50-58 0,0-1 0,1-1 0,0-1 0,1 0 0,0 0 0,0 0 0,0-1 0,1-1 0,17 6 0,-21-9 0,0-1 0,0 0 0,0-1 0,0 1 0,0-2 0,1 1 0,-1-2 0,0 1 0,0-1 0,0 0 0,1-1 0,-1 0 0,-1-1 0,1 1 0,10-6 0,-4 0 0,-1 0 0,0-1 0,-1 0 0,0-1 0,0 0 0,-1-1 0,-1 0 0,0-1 0,0-1 0,-1 0 0,15-26 0,-15 21 0,-1 0 0,-1 0 0,0-1 0,-1 0 0,-1 1 0,-1-1 0,-1-1 0,0 0 0,0-25 0,-7 26 0,1 13 0,2 13 0,3 64 0,13 606 0,-17-675 342,1-4-2049</inkml:trace>
  <inkml:trace contextRef="#ctx0" brushRef="#br0" timeOffset="26068.19">4221 2905 24575,'2'-1'0,"0"0"0,0 0 0,0 1 0,0-1 0,0 0 0,0 1 0,0-1 0,0 1 0,0-1 0,1 1 0,-1 0 0,2 0 0,7-1 0,225-36 0,37-7 0,-185 34 0,98 1 0,-149 11 0,40 7 0,-8 0 0,-67-9-72,-1 0 1,1 0-1,-1 0 0,0 0 0,1 0 0,-1-1 0,0 1 0,1 0 1,-1-1-1,0 1 0,1 0 0,-1-1 0,0 0 0,0 1 0,1-1 1,-1 0-1,0 0 0,2-1 0,2-4-6754</inkml:trace>
  <inkml:trace contextRef="#ctx0" brushRef="#br0" timeOffset="26428.48">4752 2269 24575,'-7'20'0,"-3"11"0,2 0 0,1 1 0,1 0 0,2-2 0,1 3 0,2-1 0,3 41 0,4-7 0,3-1 0,27 99 0,37 90-1365,-60-211-5461</inkml:trace>
  <inkml:trace contextRef="#ctx0" brushRef="#br0" timeOffset="27613.98">5496 1654 24575,'2'38'0,"13"74"0,-4-48 0,41 422 0,-46-368 0,-6 1 0,-17 133 0,16-243 0,-2 12 0,4-19 0,4-12 0,14-38 0,2 1 0,2 0 0,2 2 0,1 1 0,3 1 0,36-42 0,-61 81 0,26-31 0,2 2 0,1 1 0,43-33 0,-66 57 0,0 1 0,0 1 0,1 0 0,0 0 0,0 1 0,0 0 0,1 1 0,-1 0 0,1 1 0,0 1 0,0-1 0,0 2 0,1 0 0,-1 0 0,0 1 0,0 1 0,16 2 0,-22-2 0,-1 1 0,1-1 0,-1 1 0,0 0 0,0 0 0,0 0 0,0 1 0,0 0 0,0 0 0,-1 0 0,1 1 0,-1-1 0,0 1 0,0 0 0,6 9 0,-6-6 0,1 0 0,-2 0 0,1 1 0,-1 0 0,-1-1 0,1 1 0,-1 0 0,0 0 0,0 16 0,-1-2 0,-1 1 0,-1 0 0,-2 0 0,0 0 0,-1 0 0,-13 39 0,10-42 0,-1-1 0,-1 0 0,0 0 0,-1-1 0,-2 0 0,1-1 0,-2 0 0,0 0 0,-1-2 0,-21 19 0,15-17 0,-1-2 0,0-1 0,-1 0 0,-1-1 0,0-1 0,-1-1 0,-47 15 0,46-18 0,11-3 0,-1-1 0,0 0 0,-18 2 0,36-11-1365</inkml:trace>
  <inkml:trace contextRef="#ctx0" brushRef="#br0" timeOffset="28277.87">6578 2375 24575,'-1'0'0,"1"1"0,-1-1 0,0 0 0,0 0 0,0 0 0,1 0 0,-1 0 0,0-1 0,0 1 0,0 0 0,1 0 0,-1 0 0,0-1 0,0 1 0,1 0 0,-1-1 0,0 1 0,1-1 0,-1 1 0,0-1 0,1 1 0,-1-1 0,0 0 0,1 0 0,0 0 0,0 0 0,0 0 0,0 0 0,0 0 0,0 0 0,1 0 0,-1 0 0,0 0 0,1 0 0,-1 0 0,0 0 0,1 0 0,-1 0 0,1 1 0,0-1 0,-1 0 0,1 0 0,0 0 0,0 0 0,7-7 0,-1 1 0,1 0 0,0 1 0,0-1 0,0 2 0,1-1 0,0 1 0,13-5 0,1 1 0,0 0 0,34-6 0,-35 11 0,0 1 0,1 1 0,-1 1 0,0 1 0,0 1 0,1 1 0,-1 1 0,0 1 0,0 1 0,-1 1 0,0 0 0,0 2 0,22 11 0,-30-13 0,0 2 0,0 0 0,-1 0 0,0 1 0,-1 1 0,0 0 0,0 0 0,-1 1 0,9 13 0,-12-15 0,-2 0 0,1 1 0,-1 0 0,0-1 0,-1 1 0,-1 1 0,1-1 0,-2 1 0,1 0 0,-2 0 0,1 0 0,-1 0 0,-1 12 0,-1-10 0,-1 0 0,0 0 0,-1 0 0,0-1 0,-1 1 0,-1-1 0,0-1 0,0 1 0,-1 0 0,-1-1 0,0 0 0,0 0 0,-1-1 0,-12 12 0,-3 2 0,-2-1 0,0-2 0,-1 0 0,-41 22 0,37-24 0,-53 23 0,71-37 0,0 0 0,0-1 0,0-1 0,0 0 0,-1 0 0,1-1 0,-1-1 0,-13 0 0,25-1-62,-1 0 0,1 0 0,-1 0 0,1 0 0,0-1 0,-1 1 0,1 0 0,0-1 0,-1 1 0,1-1 0,0 1 0,0-1-1,0 0 1,-1 1 0,1-1 0,0 0 0,0 0 0,0 0 0,0 0 0,0 0 0,-1-2 0,-1-4-6764</inkml:trace>
  <inkml:trace contextRef="#ctx0" brushRef="#br0" timeOffset="29216.76">7680 2232 24575,'0'-7'0,"-1"0"0,1 0 0,-1 1 0,-1-1 0,1 0 0,-1 1 0,0-1 0,0 1 0,-1 0 0,0 0 0,0 0 0,-1 0 0,1 0 0,-1 1 0,-1-1 0,1 1 0,-1 0 0,1 0 0,-2 1 0,1-1 0,0 1 0,-1 0 0,0 1 0,1-1 0,-2 1 0,1 1 0,-11-5 0,5 3 0,-1 1 0,0 0 0,0 0 0,-1 2 0,1-1 0,0 2 0,0 0 0,-1 0 0,1 1 0,0 1 0,-1 0 0,1 1 0,-17 6 0,9 0 0,0 1 0,1 0 0,0 2 0,1 0 0,0 1 0,1 1 0,-31 32 0,31-27 0,0 0 0,2 2 0,0 0 0,1 1 0,1 1 0,-17 38 0,27-51 0,0 0 0,1 0 0,0 1 0,1-1 0,0 0 0,0 0 0,1 1 0,0 0 0,1 0 0,2 18 0,0-21 0,0 1 0,0 0 0,1-1 0,1 1 0,-1-1 0,1 0 0,0 0 0,1 0 0,0-1 0,0 0 0,1 0 0,0 0 0,7 6 0,1 1 0,2-2 0,-1 0 0,1-1 0,1 0 0,0-1 0,1 0 0,0-2 0,0 0 0,1-1 0,37 9 0,-33-12 0,0-1 0,0-1 0,0 0 0,1-2 0,-1-1 0,0-1 0,0-1 0,0 0 0,25-9 0,2 6 0,-5-8 0,38-10 0,-74 21 0,0 2 0,1-1 0,0 2 0,-1-1 0,1 1 0,14 2 0,-21-1-1365</inkml:trace>
  <inkml:trace contextRef="#ctx0" brushRef="#br0" timeOffset="30313.32">8027 2646 24575,'0'0'0,"0"0"0,0 0 0,0 0 0,2 13 0,35 342 0,-36-335 0,9 37 0,-9-52-1365</inkml:trace>
  <inkml:trace contextRef="#ctx0" brushRef="#br0" timeOffset="30925.9">8414 2626 24575,'39'-8'0,"-1"3"0,315-40 0,-243 36 0,137 7 0,-213 5 287,-23-1-838,1-1 1,20-1-1,-21-1-6275</inkml:trace>
  <inkml:trace contextRef="#ctx0" brushRef="#br0" timeOffset="31291.01">8955 2048 24575,'0'0'0,"2"3"0,3 10 0,5 14 0,3 15 0,4 14 0,1 8 0,1 5 0,1 4 0,1 1 0,0 7 0,2 5 0,-2 3 0,1 3 0,-2-8 0,-3-15-8191</inkml:trace>
  <inkml:trace contextRef="#ctx0" brushRef="#br0" timeOffset="32356.62">10308 2144 24575,'-1'-2'0,"1"0"0,-1 0 0,1 0 0,-1 0 0,0 0 0,1 0 0,-1 0 0,-2-3 0,-6-6 0,-1 0 0,0 0 0,0 1 0,-1 1 0,-1-1 0,0 2 0,0 0 0,0 0 0,-1 1 0,0 0 0,-1 2 0,1 0 0,-1 0 0,-25-5 0,14 7 0,0 0 0,0 1 0,0 2 0,-33 3 0,41-2 0,1 2 0,-1 0 0,1 1 0,-1 1 0,1 0 0,1 1 0,-22 11 0,29-13 0,1 1 0,1-1 0,-1 1 0,1 1 0,0 0 0,0-1 0,0 2 0,1-1 0,0 1 0,0-1 0,1 1 0,0 1 0,-4 8 0,4-6 0,1 1 0,0-1 0,1 1 0,0-1 0,0 1 0,1 0 0,1 0 0,-1 0 0,3 12 0,0-6 0,1-1 0,0 0 0,2 0 0,-1 0 0,2 0 0,0-1 0,1 0 0,1 0 0,0-1 0,1 0 0,0 0 0,1-1 0,14 13 0,-8-10 0,2-1 0,0-1 0,0-1 0,34 19 0,-39-26 0,0 1 0,1-2 0,0 1 0,0-2 0,0 0 0,0-1 0,0 0 0,22 1 0,-19-4-341,-1-1 0,1-1-1,22-4 1,-30 4-6485</inkml:trace>
  <inkml:trace contextRef="#ctx0" brushRef="#br0" timeOffset="33014.55">10559 2202 24575,'0'0'0,"0"0"0,8-13 0,-3 9 0,0 1 0,0-1 0,1 1 0,-1 0 0,1 1 0,-1-1 0,1 1 0,0 0 0,7-2 0,57-7 0,-62 10 0,17-1 0,1 0 0,-1 2 0,1 0 0,0 2 0,-1 1 0,0 1 0,42 12 0,-55-12 0,-1 1 0,-1-1 0,1 2 0,0-1 0,-1 1 0,0 1 0,-1 0 0,12 11 0,-15-13 0,-1 1 0,1 0 0,-1 1 0,-1 0 0,0 0 0,1 0 0,-2 0 0,1 1 0,-1 0 0,-1-1 0,1 1 0,-1 0 0,1 9 0,-2-9 0,-1-1 0,0 1 0,0 0 0,0-1 0,-1 1 0,0-1 0,-1 1 0,0-1 0,0 0 0,0 1 0,-1-1 0,0 0 0,0-1 0,-1 0 0,0 1 0,0-1 0,-1 0 0,0 0 0,0 0 0,0-1 0,-11 9 0,-5 3 0,-1-2 0,0 0 0,-1-2 0,-46 20 0,27-13-341,-1-2 0,-1-2-1,-85 17 1,119-32-6485</inkml:trace>
  <inkml:trace contextRef="#ctx0" brushRef="#br0" timeOffset="33470.08">11429 2096 24575,'-3'-12'0,"0"9"0,0-1 0,-1 1 0,1 0 0,-1 0 0,0 1 0,1-1 0,-1 1 0,-1-1 0,1 1 0,0 1 0,0-1 0,-1 0 0,1 1 0,-7-1 0,-4-1 0,0 1 0,0 0 0,-16 1 0,19 1 0,0 1 0,1 0 0,-1 1 0,1 0 0,-1 1 0,1 0 0,0 0 0,0 1 0,0 1 0,1 0 0,-1 0 0,1 1 0,0 1 0,1 0 0,-14 12 0,14-10 0,0 1 0,0 0 0,1 1 0,0 0 0,1 0 0,1 1 0,0 0 0,0 0 0,1 0 0,1 0 0,0 1 0,0-1 0,-2 21 0,5-26 0,1 0 0,-1 0 0,1 0 0,1 0 0,-1 0 0,1 0 0,0 0 0,1 0 0,0 0 0,0 0 0,0 0 0,1-1 0,0 1 0,0-1 0,0 0 0,1 0 0,0 0 0,0 0 0,1-1 0,0 0 0,0 1 0,0-2 0,0 1 0,1-2 0,9 7 0,5 2 0,0-1 0,1-1 0,0-1 0,0-1 0,1 0 0,26 4 0,-15-6 0,0-1 0,0-1 0,57-1 0,-81-4-273,0 0 0,0 0 0,1 0 0,11-5 0,-13 4-6553</inkml:trace>
  <inkml:trace contextRef="#ctx0" brushRef="#br0" timeOffset="34311.71">11477 2886 24575,'25'-8'0,"-10"2"0,145-34 0,-129 35 0,-1 1 0,1 1 0,44 2 0,-73 1 0,1 0 0,0 0 0,0 1 0,0-1 0,0 1 0,-1 0 0,1 0 0,0-1 0,0 2 0,-1-1 0,1 0 0,-1 1 0,1-1 0,-1 1 0,0-1 0,1 1 0,2 4 0,-3-4 0,0 1 0,-1 0 0,1 0 0,-1 0 0,0 1 0,0-1 0,0 0 0,0 0 0,0 0 0,-1 0 0,1 0 0,-1 1 0,0-1 0,-1 6 0,0 7 0,-1 1 0,-1 0 0,-1-1 0,-1 0 0,0 0 0,0 0 0,-2-1 0,0 1 0,-1-2 0,0 1 0,-15 17 0,4-7 0,-2-2 0,0 0 0,-1-1 0,-1-2 0,-34 24 0,97-51 0,16-8 0,0-3 0,65-30 0,-24 9 0,-87 35 0,-1 1 0,1 1 0,0 0 0,15-2 0,-27-4-1365</inkml:trace>
  <inkml:trace contextRef="#ctx0" brushRef="#br0" timeOffset="34969.57">12260 2269 24575,'0'0'0,"0"0"0,0 0 0,0 0 0,6-2 0,102-29 0,150-24 0,-167 43 127,82-14 38,-143 19-579,0 0-1,-1-2 1,47-22 0,-55 21-6412</inkml:trace>
  <inkml:trace contextRef="#ctx0" brushRef="#br0" timeOffset="35309.65">12647 1827 24575,'0'0'0,"0"0"0,0 1 0,3 8 0,4 10 0,5 12 0,3 13 0,3 18 0,-1 17 0,-1 13 0,-2 5 0,0 7 0,0-7 0,-3-19-8191</inkml:trace>
  <inkml:trace contextRef="#ctx0" brushRef="#br0" timeOffset="36512.25">13776 2068 24575,'0'-2'0,"0"0"0,-1 0 0,1 0 0,-1 0 0,1 0 0,-1 0 0,0 0 0,0 0 0,-2-2 0,-6-6 0,0 0 0,-1 2 0,0-1 0,0 1 0,-1 0 0,0 1 0,-20-11 0,-4 2 0,-50-17 0,65 26 0,-1 2 0,1 0 0,-1 1 0,0 1 0,0 1 0,0 1 0,-35 2 0,47 0 0,0 0 0,0 0 0,0 1 0,1 0 0,-1 0 0,1 1 0,-1 1 0,1-1 0,0 1 0,0 0 0,1 1 0,-1 0 0,1 0 0,0 1 0,1 0 0,-1 0 0,1 1 0,0-1 0,1 1 0,-9 13 0,12-15 0,-1 1 0,1-1 0,1 0 0,-1 1 0,1-1 0,-1 0 0,2 1 0,-1 0 0,1-1 0,0 1 0,0 0 0,0 0 0,1 0 0,0-1 0,0 1 0,0 0 0,1-1 0,0 1 0,0-1 0,0 0 0,6 9 0,-2-4 0,0 0 0,1-1 0,0 0 0,1 0 0,0-1 0,0 1 0,1-2 0,0 1 0,19 11 0,-24-17 0,0 0 0,0 0 0,0 0 0,0-1 0,1 0 0,-1 0 0,0-1 0,1 1 0,-1 0 0,1-1 0,-1 0 0,1 0 0,4-1 0,-2 0 0,1 0 0,-1 0 0,0-2 0,0 1 0,0-1 0,0 0 0,8-5 0,-1-2 0,0 0 0,0 0 0,-1-1 0,-1-1 0,0 0 0,12-17 0,-8 8 0,-2-2 0,0 0 0,-2 0 0,0 0 0,-2-2 0,-1 0 0,7-27 0,1-21 0,10-92 0,-8-54 0,-18 177 0,-3 1 0,-1-1 0,-10-52 0,10 82 0,0-1 0,0 1 0,-1 0 0,-1 1 0,0-1 0,0 0 0,-2 1 0,-11-18 0,17 28 0,1 0 0,-1 0 0,0 0 0,0 0 0,0 0 0,1 0 0,-1 0 0,0 0 0,0 0 0,0 0 0,0 1 0,-1-1 0,1 0 0,0 1 0,0-1 0,0 1 0,0-1 0,-1 1 0,1 0 0,0 0 0,0-1 0,-1 1 0,1 0 0,0 0 0,-1 0 0,1 0 0,0 0 0,0 1 0,-1-1 0,1 0 0,0 0 0,0 1 0,-1-1 0,1 1 0,0-1 0,0 1 0,-2 1 0,0 1 0,0-1 0,1 1 0,-1 1 0,1-1 0,-1 0 0,1 0 0,0 1 0,1-1 0,-1 1 0,0 0 0,0 4 0,-5 17 0,1 0 0,2 0 0,1 1 0,1 0 0,1 43 0,20 131 0,-19-199 0,165 851 0,-160-829 0,-4-12 0,1-1 0,1 1 0,0-2 0,0 1 0,1 0 0,0 0 0,1-1 0,9 16 0,-7-19-1365,-1-2-5461</inkml:trace>
  <inkml:trace contextRef="#ctx0" brushRef="#br0" timeOffset="37109.18">13883 2096 24575,'9'-4'0,"0"1"0,0 0 0,0 1 0,1-1 0,12 0 0,8-2 0,92-28 0,-79 20 0,2 2 0,-1 2 0,51-5 0,-86 13 0,-1 2 0,0-1 0,0 1 0,1 0 0,-1 1 0,0-1 0,0 2 0,0-1 0,0 1 0,-1 1 0,1-1 0,-1 1 0,0-1 0,0 2 0,0 0 0,-1 0 0,1 0 0,-1 1 0,-1 0 0,1 0 0,-1 1 0,0-1 0,0 1 0,-1 0 0,0 0 0,0 1 0,-1-1 0,0 1 0,0 0 0,0 0 0,-1 0 0,-1 0 0,1 0 0,-1 0 0,-1 1 0,0-1 0,0 0 0,0 1 0,-3 12 0,-1-7 0,-2 1 0,1 0 0,-2 0 0,0-1 0,0 0 0,-2 0 0,1-1 0,-2 0 0,0-1 0,0 0 0,-19 16 0,4-5 0,-1-2 0,-1-1 0,-1-1 0,-42 21 0,5-10-1365,44-21-5461</inkml:trace>
  <inkml:trace contextRef="#ctx0" brushRef="#br0" timeOffset="37569.36">14888 1682 24575,'-23'1'0,"-1"1"0,1 1 0,0 1 0,0 1 0,1 1 0,-38 16 0,23-6 0,0 2 0,-66 44 0,84-50 0,2 2 0,-1 0 0,2 1 0,0 1 0,1 0 0,-24 33 0,35-42 0,0-1 0,0 1 0,0 0 0,1 0 0,0 0 0,0 1 0,1-1 0,0 0 0,0 0 0,0 1 0,1 0 0,1 0 0,-1-1 0,1 1 0,0 0 0,1 0 0,0 0 0,0-1 0,1 1 0,0 0 0,0-1 0,6 13 0,-1-7 0,1-1 0,0-1 0,1 1 0,0-1 0,0-1 0,1 0 0,1 0 0,0-2 0,0 1 0,0-1 0,24 12 0,-19-11 0,0-2 0,0 0 0,1-1 0,0-1 0,0 0 0,0-1 0,0-1 0,1-1 0,22 0 0,-7-3-151,-1-2-1,1-2 0,-1-1 0,0-1 1,0-2-1,0-1 0,-2-2 1,42-21-1,-46 20-6674</inkml:trace>
  <inkml:trace contextRef="#ctx0" brushRef="#br0" timeOffset="38664.94">15293 2425 24575,'1'-3'0,"-1"0"0,1 0 0,0 0 0,0 0 0,0 0 0,0 0 0,0 1 0,1-1 0,-1 0 0,1 1 0,-1-1 0,1 1 0,0 0 0,0-1 0,0 1 0,3-2 0,42-31 0,-43 33 0,13-9 0,0 0 0,1 2 0,0 0 0,0 1 0,40-10 0,-50 16 0,0 0 0,1 1 0,-1 1 0,1-1 0,0 1 0,-1 1 0,12 1 0,-15-1 0,1 0 0,-1 1 0,0-1 0,0 1 0,-1 1 0,1-1 0,0 1 0,-1-1 0,1 1 0,-1 0 0,0 1 0,7 7 0,-7-7 0,-1 1 0,0-1 0,0 1 0,-1 0 0,1 0 0,-1 0 0,0 0 0,-1 1 0,1-1 0,-1 0 0,0 1 0,0-1 0,-1 1 0,1 0 0,-1-1 0,-1 1 0,1-1 0,-1 1 0,0-1 0,0 1 0,-4 9 0,-1 4 0,-2 1 0,0-1 0,-2 0 0,-15 25 0,-8 2 0,21-29 0,0 0 0,-15 30 0,26-47 0,1 1 0,0-1 0,0 1 0,0-1 0,0 1 0,0-1 0,0 1 0,0 0 0,0-1 0,0 1 0,0-1 0,0 1 0,1-1 0,-1 0 0,0 1 0,0-1 0,0 1 0,1-1 0,-1 1 0,0-1 0,1 1 0,-1-1 0,0 0 0,1 1 0,-1-1 0,0 0 0,1 1 0,-1-1 0,1 0 0,-1 1 0,1-1 0,-1 0 0,0 0 0,1 0 0,-1 1 0,1-1 0,0 0 0,24 8 0,-17-6 0,43 13 0,-1 3 0,84 44 0,-130-60 0,0 0 0,0 1 0,0 0 0,0 0 0,0 0 0,-1 0 0,1 0 0,-1 1 0,0 0 0,0 0 0,0-1 0,3 8 0,-5-8 0,0 1 0,0-1 0,0 0 0,0 1 0,-1-2 0,1 1 0,-1 1 0,0-1 0,0 1 0,0-1 0,-1 1 0,1-1 0,-1 0 0,0 1 0,0-1 0,0 0 0,0 1 0,-2 2 0,-1 3 23,-1 0 0,-1 0 0,1-1-1,-1 0 1,-1 0 0,0-1 0,0 1-1,0-1 1,-1-1 0,0 0 0,0 0-1,0 0 1,-1-1 0,-11 5 0,-7 1-450,0 0 0,0-2 1,-46 9-1,-27 0-6399</inkml:trace>
  <inkml:trace contextRef="#ctx0" brushRef="#br0" timeOffset="46378.21">1641 4051 24575,'0'0'0,"0"0"0,0 0 0,-2 7 0,-5 31 0,2 1 0,2-2 0,2 2 0,1 0 0,6 46 0,-2-58 0,1 1 0,1 0 0,1-1 0,2 0 0,0 0 0,2-1 0,26 45 0,-32-64 0,0 0 0,0 0 0,0-1 0,1 0 0,-1 0 0,2 0 0,-1 0 0,1-1 0,-1 0 0,1-1 0,1 0 0,-1 0 0,1 0 0,-1-1 0,16 5 0,-12-6 0,0 0 0,0-1 0,0 0 0,0-1 0,1 0 0,-1 0 0,0-1 0,0-1 0,0 0 0,0-1 0,14-5 0,-11 3 0,0 0 0,-1-2 0,0 1 0,0-2 0,-1 0 0,0 0 0,0-1 0,-1-1 0,17-17 0,-14 11 0,-1-1 0,0-1 0,-1 0 0,-2-1 0,18-39 0,-13 16 0,-2 0 0,-1-2 0,-3 0 0,-1 0 0,2-78 0,-9 99 0,1 4 0,-2 0 0,0 0 0,-4-29 0,6 60 0,-1 0 0,-1 20 0,1 0 0,23 842 0,-24-832 0,-1 105 0,-1-127 0,0 0 0,-1-1 0,-1 0 0,-1 0 0,-10 24 0,11-35 0,0 0 0,-1 0 0,0-1 0,0 0 0,-1 0 0,0 0 0,0 0 0,0-1 0,-1 0 0,0-1 0,0 1 0,-1-1 0,0-1 0,0 1 0,0-1 0,0-1 0,-13 5 0,-4-1 0,-1 0 0,0-2 0,0-1 0,-45 2 0,8-6 0,1-2 0,0-3 0,0-3 0,-105-26 0,156 31 0,-5-1 0,-1-1 0,1 0 0,-28-14 0,40 17 0,1 0 0,0 1 0,0-2 0,0 1 0,0 0 0,0-1 0,0 1 0,0-1 0,1 0 0,-1 0 0,1 0 0,0 0 0,0 0 0,0 0 0,0-1 0,1 1 0,-1-1 0,1 1 0,0-1 0,0 0 0,0 1 0,1-1 0,-1-4 0,2-1-85,0 0 0,0 0-1,1 1 1,1-1 0,-1 0-1,1 1 1,1-1 0,0 1-1,0 0 1,0 0 0,1 0-1,0 0 1,1 1 0,0 0-1,9-9 1,16-15-6741</inkml:trace>
  <inkml:trace contextRef="#ctx0" brushRef="#br0" timeOffset="46984.32">3061 4678 24575,'-164'0'0,"343"-5"0,50 1 0,-104 5 0,152-18 0,-214 11 0,-64 7-1365</inkml:trace>
  <inkml:trace contextRef="#ctx0" brushRef="#br0" timeOffset="47814.57">5196 4485 24575,'-18'-12'0,"8"4"0,-19-8 0,-1 1 0,0 2 0,-1 1 0,-1 1 0,-34-7 0,-6 3 0,-90-6 0,140 18 0,-1 2 0,1 1 0,-1 0 0,1 2 0,-1 0 0,-22 6 0,35-5 0,0 0 0,0 0 0,0 1 0,0 0 0,1 1 0,0 1 0,0 0 0,0 0 0,0 0 0,1 1 0,0 0 0,1 1 0,0 0 0,-11 15 0,10-12 0,1 2 0,1-1 0,0 1 0,1-1 0,0 2 0,1-1 0,0 0 0,1 1 0,1-1 0,0 0 0,0 25 0,2-31 0,1 0 0,-1 0 0,1 0 0,1 1 0,0-1 0,0 0 0,0 0 0,1-1 0,0 1 0,5 9 0,-4-11 0,-1 0 0,1-1 0,0 0 0,0 0 0,0 0 0,0 0 0,1-1 0,-1 0 0,1 0 0,0 0 0,0 0 0,0-1 0,0 0 0,11 3 0,-4-2 0,-1-2 0,0 1 0,1-1 0,-1-1 0,0 0 0,1-1 0,-1 0 0,0-1 0,1 0 0,-1-1 0,0 0 0,16-7 0,-6 1 0,0-1 0,0-1 0,-1-1 0,0-1 0,19-17 0,-22 16 0,-1-1 0,-1-1 0,0 0 0,-1-1 0,-1-1 0,-1 1 0,0-2 0,11-25 0,-11 15 0,-1 0 0,-1-1 0,-2 0 0,-1 1 0,4-40 0,-6 5 0,-3 0 0,-3 1 0,-3-1 0,-2 0 0,-17-68 0,9 66 0,-45-128 0,55 185 0,1 9 0,-1 18 0,1 15 0,1 1 0,4 43 0,14 73 0,-14-127 0,40 261-682,81 289-1,-107-512-6143</inkml:trace>
  <inkml:trace contextRef="#ctx0" brushRef="#br0" timeOffset="48394.08">5351 4668 24575,'12'0'0,"0"-1"0,0 1 0,18-5 0,-24 4 0,-1-1 0,1 0 0,0-1 0,0 1 0,-1-1 0,0 0 0,1-1 0,7-6 0,2-3 0,-1-1 0,0-1 0,-1 0 0,0 1 0,17-31 0,-24 34 0,0 0 0,0 0 0,-1 0 0,-1-1 0,0 0 0,0 0 0,-1 0 0,-1 0 0,0 0 0,0-18 0,-2 24 0,0 0 0,-1 2 0,0-2 0,0 0 0,0 1 0,-1-1 0,0 1 0,0-1 0,0 1 0,-1 0 0,0 0 0,0 0 0,0 0 0,0 0 0,-1 1 0,0 0 0,0-1 0,0 1 0,0 1 0,-1-1 0,1 0 0,-1 1 0,0 0 0,0 1 0,0-1 0,-1 1 0,1 0 0,0 0 0,-1 0 0,0 1 0,1 0 0,-1 0 0,0 0 0,1 1 0,-9 0 0,-1 0 0,0 1 0,1 0 0,-1 1 0,1 1 0,-1 0 0,1 1 0,-19 8 0,30-11 0,1 0 0,0 0 0,0 0 0,0 0 0,0 1 0,0-1 0,0 1 0,0-1 0,0 1 0,1 0 0,-1 0 0,1 0 0,-1 0 0,1 0 0,0 0 0,-1 0 0,1 0 0,0 1 0,1-1 0,-1 0 0,0 1 0,1-1 0,-1 0 0,1 1 0,0-1 0,0 1 0,0-1 0,0 1 0,0-1 0,0 1 0,1-1 0,-1 0 0,1 1 0,0 2 0,3 5 0,0 0 0,1-1 0,0 0 0,0 0 0,1 1 0,12 13 0,4 1 0,1 0 0,0-2 0,2-1 0,0-1 0,2-1 0,0-1 0,1-2 0,0-1 0,1-1 0,1-1 0,1-2 0,51 13 0,-72-21 0,1-1 0,-1 0 0,1-1 0,-1 0 0,1-1 0,0 0 0,-1-1 0,1 0 0,-1-1 0,1 0 0,-1 0 0,0-1 0,1-1 0,-1 1 0,-1-2 0,1 1 0,-1-1 0,0-1 0,0 0 0,0 0 0,-1-1 0,0 0 0,0 0 0,7-9 0,1-4 69,0 0-1,-2-2 0,-1 0 0,16-34 1,31-97-1776,-39 88-5119</inkml:trace>
  <inkml:trace contextRef="#ctx0" brushRef="#br0" timeOffset="48813.15">6375 3935 24575,'0'0'0,"0"3"0,0 15 0,0 27 0,2 28 0,2 30 0,2 24 0,1 11 0,2 2 0,0-6 0,1-17 0,1-20 0,-1-26 0,-2-21 0,-2-20-8191</inkml:trace>
  <inkml:trace contextRef="#ctx0" brushRef="#br0" timeOffset="49159.78">6337 4032 24575,'12'-6'0,"46"-12"0,1 3 0,0 2 0,1 2 0,70-2 0,-124 12 0,0 0 0,1 1 0,0 0 0,-1 0 0,13 2 0,-17-2 0,-1 0 0,1 1 0,-1-1 0,1 1 0,-1 0 0,1-1 0,-1 1 0,1 0 0,-1 0 0,0 0 0,1 0 0,-1 0 0,0 0 0,0 0 0,0 0 0,0 1 0,0-1 0,0 0 0,0 1 0,0-1 0,0 1 0,-1-1 0,1 1 0,0 1 0,0 3 0,0-1 0,0 1 0,-1-1 0,0 1 0,0 0 0,0-1 0,-1 1 0,1-1 0,-1 1 0,-1-1 0,1 0 0,-1 1 0,-3 7 0,-3 4 0,-1 0 0,-19 26 0,-8 4 0,-3 0 0,-1-3 0,-2-1 0,-96 73 0,93-84-1365,9-9-5461</inkml:trace>
  <inkml:trace contextRef="#ctx0" brushRef="#br0" timeOffset="49536.94">6887 4686 24575,'15'2'0,"9"0"0,-1 0 0,1-2 0,0-1 0,0 0 0,44-10 0,-58 9 0,-1-1 0,1 0 0,-1 0 0,0-1 0,0 0 0,0-1 0,0 0 0,-1 0 0,0-1 0,0 0 0,-1 0 0,1-1 0,-2 0 0,1 0 0,-1-1 0,0 0 0,6-9 0,-6 3 0,1 0 0,-2-2 0,0 1 0,-1 0 0,-1-1 0,0 0 0,-1 0 0,-1 0 0,0 0 0,-1 0 0,-1 0 0,0 0 0,-2 1 0,1-1 0,-2 0 0,0 1 0,-13-29 0,15 39 0,0 1 0,0 0 0,-1 0 0,0 0 0,0 0 0,0 0 0,0 0 0,-1 1 0,1 0 0,-1-1 0,0 2 0,0-1 0,0 0 0,0 1 0,-9-4 0,10 5 0,-1 0 0,1 0 0,-1 1 0,1-1 0,-1 1 0,0 0 0,1 0 0,-1 0 0,1 1 0,-1-1 0,1 1 0,-1 0 0,1 0 0,-1 0 0,1 0 0,0 1 0,0-1 0,0 1 0,0 0 0,0 0 0,0 0 0,-4 4 0,0 1 0,0 0 0,1 0 0,-1 1 0,2 0 0,-1 1 0,1-1 0,0 1 0,1 0 0,0 0 0,0 1 0,1-1 0,0 1 0,-3 16 0,4-7 0,0-1 0,0 1 0,2-1 0,0 1 0,2-1 0,5 31 0,-3-29 0,2-1 0,0-1 0,2 1 0,0 0 0,15 25 0,-18-34 0,1-2 0,0 1 0,0 0 0,1-1 0,0 0 0,1-1 0,0 0 0,0 0 0,0 0 0,1-1 0,0-1 0,12 7 0,-18-11 15,0 0 0,0 0 0,0 0 0,0 0-1,0-1 1,1 1 0,-1-1 0,0 0 0,0 0 0,1 0-1,-1-1 1,0 1 0,0-1 0,0 1 0,0-1 0,1 0 0,-1 0-1,0-1 1,0 1 0,-1 0 0,1-1 0,4-3 0,2-2-300,-1 0 1,-1-1-1,1 1 1,-1-2-1,8-11 1,11-17-6542</inkml:trace>
  <inkml:trace contextRef="#ctx0" brushRef="#br0" timeOffset="50511.02">7593 4109 24575,'1'2'0,"0"0"0,0 0 0,0 0 0,0 0 0,0 0 0,-1 1 0,1-1 0,-1 0 0,1 4 0,0 1 0,8 32 0,-2 1 0,-2 1 0,0 63 0,-16 127 0,5-154 0,7-83 0,1-1 0,0 1 0,0 0 0,6-11 0,-1-1 0,65-153 0,-56 137 0,2 1 0,43-59 0,-58 88 0,0 0 0,0 0 0,1 0 0,-1 1 0,1-1 0,0 1 0,0 0 0,0 0 0,1 0 0,-1 1 0,1 0 0,-1 0 0,6-2 0,-7 3 0,0 1 0,0 0 0,0 0 0,0-1 0,0 2 0,0-1 0,0 0 0,0 1 0,0-1 0,0 1 0,0 0 0,0 0 0,0 0 0,0 0 0,0 1 0,-1-1 0,1 1 0,-1-1 0,1 1 0,-1 0 0,0 0 0,5 5 0,0 1 0,-1 1 0,1-1 0,-1 1 0,-1 1 0,0-1 0,0 1 0,-1 0 0,5 16 0,19 92 0,-19-70 0,-6-34 0,2 14 0,2-1 0,1 1 0,1 0 0,19 39 0,-25-61 0,0 0 0,0 0 0,1-1 0,0 1 0,0-1 0,0 0 0,1 0 0,-1-1 0,1 1 0,0-1 0,1 0 0,-1-1 0,1 0 0,0 0 0,-1 0 0,1 0 0,1 0 0,-1-1 0,0 0 0,1-1 0,-1 1 0,1-1 0,-1-1 0,1 1 0,11-1 0,1-2 0,0-1 0,1-1 0,-1-1 0,0 0 0,-1 0 0,1-2 0,31-18 0,-16 6 0,-1-2 0,60-50 0,-67 48 0,-2 0 0,0-1 0,-2-2 0,0 0 0,18-32 0,-32 46 0,-1-1 0,0 0 0,-1 0 0,0-1 0,-1 0 0,0 0 0,-2 1 0,1-2 0,-2 1 0,0-1 0,0 1 0,-2-1 0,0 0 0,-2-16 0,2 28 0,-1-1 0,0 0 0,0 0 0,0 1 0,0-1 0,-1 1 0,1-1 0,-1 1 0,0-1 0,0 1 0,0 0 0,0 0 0,-1 0 0,1 0 0,-1 1 0,0-1 0,0 1 0,0-1 0,0 1 0,0 0 0,-1 0 0,1 0 0,0 1 0,-1-1 0,0 1 0,1 0 0,-1 0 0,0 0 0,1 0 0,-1 1 0,0-1 0,-6 1 0,-4 0 0,0 1 0,0 0 0,0 1 0,-1 1 0,2 0 0,-1 1 0,-20 9 0,11-3 0,1 1 0,1 1 0,0 2 0,0 0 0,1 1 0,1 0 0,1 2 0,0 1 0,-28 34 0,22-19 0,0 1 0,3 2 0,1 0 0,1 1 0,-15 43 0,23-50 0,-13 61 0,22-82 0,0 0 0,1 0 0,0 1 0,1-2 0,0 2 0,0-1 0,1 0 0,0 1 0,1-1 0,5 18 0,-6-25 0,0 0 0,0 0 0,0 0 0,0 0 0,1 0 0,-1-1 0,0 1 0,1 0 0,0 0 0,-1-1 0,1 1 0,0-1 0,0 0 0,-1 0 0,1 1 0,0-1 0,4 1 0,-3-1 0,1 0 0,0 0 0,-1-1 0,1 1 0,0-1 0,0 0 0,-1 0 0,1 0 0,7-2 0,2-1 0,-1-1 0,1 0 0,-1-1 0,1 0 0,12-8 0,0-2 0,-1-1 0,0-1 0,-1 0 0,-1-1 0,-1-2 0,0-1 0,23-31 0,-21 20 0,-1-1 0,-2 0 0,-1-1 0,27-71 0,-25 41 0,-2-1 0,-4-1 0,-2-1 0,-4 0 0,-2-1 0,-3-69 0,-28-254 0,6 183 0,9 287 0,1 280 0,44 396 0,-1-482-1365,-24-223-5461</inkml:trace>
  <inkml:trace contextRef="#ctx0" brushRef="#br0" timeOffset="51476.42">9032 4686 24575,'3'0'0,"0"0"0,-1 0 0,1 0 0,0-1 0,-1 1 0,1-1 0,0 0 0,-1 0 0,1 0 0,-1 0 0,1 0 0,-1 0 0,1-1 0,-1 1 0,3-3 0,3-3 0,0-1 0,0 1 0,0-1 0,-1-1 0,0 0 0,-1 1 0,0-2 0,-1 1 0,6-12 0,2-9 0,17-55 0,-12 26 0,16-97 0,-34 153 0,1 1 0,-1 0 0,0 0 0,0 0 0,0 0 0,0 0 0,0 0 0,0 0 0,-1 0 0,1-1 0,-1 1 0,1 0 0,-1 0 0,0 0 0,1 0 0,-1 1 0,0-1 0,-1 0 0,1 0 0,0 0 0,0 1 0,-1-1 0,1 1 0,-1-1 0,1 1 0,-1 0 0,0-1 0,0 1 0,1 0 0,-1 0 0,0 0 0,0 0 0,0 1 0,-3-2 0,4 2 0,1 0 0,-1 0 0,0 0 0,1 1 0,-1-1 0,1 0 0,-1 0 0,0 0 0,1 1 0,-1-1 0,1 0 0,-1 1 0,1-1 0,-1 1 0,1-1 0,-1 0 0,1 1 0,-1-1 0,1 1 0,0-1 0,-1 1 0,1-1 0,0 1 0,-1 0 0,1-1 0,0 1 0,0-1 0,0 1 0,-1 0 0,1-1 0,0 2 0,-3 22 0,3-24 0,-1 23 0,2 0 0,0-1 0,2 1 0,0 0 0,9 25 0,-2-13 0,1 0 0,26 50 0,-32-74 0,1 0 0,0-1 0,1 0 0,0 0 0,9 10 0,-14-17 0,1 0 0,0-1 0,0 1 0,0-1 0,0 0 0,0 0 0,0 0 0,0 0 0,1-1 0,-1 1 0,1-1 0,-1 0 0,1 0 0,0 0 0,-1 0 0,1-1 0,0 1 0,0-1 0,-1 0 0,8-1 0,-3-1 0,1-1 0,-1 0 0,0 0 0,0 0 0,0-1 0,-1-1 0,0 1 0,1-1 0,-1 0 0,-1-1 0,1 0 0,-1 0 0,0 0 0,-1-1 0,8-10 0,3-5 0,-2-1 0,-1-1 0,18-43 0,-15 28 0,-2 0 0,-2-1 0,13-80 0,-25 105 0,-5 31 0,-2 50 0,4 119 0,4-108 0,-2-22 0,0-16 0,4 41 0,-3-80 0,0 0 0,0 0 0,0 0 0,0 0 0,0 0 0,0 0 0,0 0 0,0 0 0,0 1 0,0-1 0,0 0 0,0 0 0,0 0 0,0 0 0,0 0 0,0 0 0,0 0 0,0 0 0,0 0 0,0 0 0,0 0 0,0 0 0,0 0 0,1 0 0,-1 0 0,0 0 0,0 0 0,0 0 0,0 0 0,0 0 0,0 0 0,0 0 0,0 0 0,0 0 0,0 0 0,0 0 0,0 0 0,1 0 0,-1 0 0,0 0 0,0 0 0,0 0 0,0 0 0,0 0 0,0 0 0,0 0 0,0 0 0,0 0 0,0 0 0,0 0 0,0 0 0,0 0 0,0 0 0,1 0 0,-1 0 0,0 0 0,0 0 0,0-1 0,0 1 0,0 0 0,0 0 0,0 0 0,0 0 0,7-8 0,6-11 0,39-73 0,-27 43 0,2 2 0,2 1 0,57-66 0,-83 109 0,0-1 0,-1 1 0,2 1 0,-1-1 0,0 0 0,0 1 0,1 0 0,-1-1 0,1 1 0,0 1 0,0-1 0,0 1 0,0-1 0,0 1 0,4-1 0,-5 2 0,1 1 0,-1-1 0,1 0 0,-1 1 0,0 0 0,1 0 0,-1 0 0,0 0 0,0 1 0,0-1 0,0 1 0,0-1 0,0 1 0,0 0 0,0 0 0,-1 1 0,1-1 0,3 5 0,3 3 0,-1 1 0,0 0 0,0 0 0,-1 0 0,-1 1 0,11 25 0,20 84 0,-27-83 0,-5-18 0,-5-15 0,1 1 0,1-1 0,-1 0 0,1 1 0,0-1 0,0 0 0,4 6 0,0-6-1365,1-5-5461</inkml:trace>
  <inkml:trace contextRef="#ctx0" brushRef="#br0" timeOffset="51880.36">10540 3733 24575,'0'0'0,"0"0"0,0 0 0,0 0 0,2 4 0,1 13 0,3 24 0,0 29 0,-3 22 0,-1 15 0,-2 4 0,-1-1 0,1-8 0,-1-13 0,0-18 0,1-23-8191</inkml:trace>
  <inkml:trace contextRef="#ctx0" brushRef="#br0" timeOffset="52297.55">10231 4437 24575,'0'0'0,"5"-2"0,11-4 0,15-2 0,12-2 0,6 0 0,5-1 0,5 2 0,6 3 0,6 1 0,-2 3 0,-13 1-8191</inkml:trace>
  <inkml:trace contextRef="#ctx0" brushRef="#br0" timeOffset="52687.25">11226 4129 24575,'3'2'0,"-1"0"0,1 0 0,-1 0 0,0 0 0,0 1 0,0-1 0,0 0 0,3 5 0,3 5 0,17 22 0,-1 1 0,-2 1 0,-1 1 0,-2 0 0,-2 1 0,14 45 0,-23-43 0,-7-40 0,0 0 0,-1 0 0,1 0 0,-1 0 0,1 0 0,0 0 0,-1 0 0,1-1 0,-1 1 0,1 0 0,0 0 0,-1-1 0,1 1 0,-1 0 0,1-1 0,-1 1 0,1-1 0,-1 1 0,0 0 0,1-1 0,-1 1 0,1-1 0,-1 1 0,0-1 0,1 1 0,-1-2 0,17-17 0,-2-5 0,-1-1 0,-1 0 0,-1-1 0,-1 1 0,-2-1 0,0-1 0,5-32 0,-4 1 0,-3 1 0,1-84 0,-4 106-1365,0 24-5461</inkml:trace>
  <inkml:trace contextRef="#ctx0" brushRef="#br0" timeOffset="53092.58">12356 4081 24575,'0'0'0,"1"0"0,-1-1 0,0 1 0,0 0 0,1 0 0,-1 0 0,0 0 0,0 0 0,0 0 0,1 0 0,-1-1 0,0 1 0,0 0 0,0 0 0,0 0 0,1 0 0,-1-1 0,0 1 0,0 0 0,0 0 0,0-1 0,0 1 0,0 0 0,1 0 0,-1 0 0,0-1 0,0 1 0,0 0 0,0 0 0,0-1 0,0 1 0,0 0 0,0 0 0,0-1 0,0 1 0,0 0 0,0 0 0,0-1 0,0 1 0,-1 0 0,1 0 0,0-1 0,0 1 0,0 0 0,0 0 0,0 0 0,0-1 0,-1 1 0,1 0 0,-8-14 0,1 9 0,0 0 0,1 0 0,-1 1 0,-1 0 0,1 0 0,-1 1 0,1 0 0,-1 0 0,0 1 0,-12-3 0,-2 1 0,0 1 0,-38-1 0,46 5 0,1 0 0,-1 0 0,1 2 0,-1-1 0,1 2 0,0 0 0,1 0 0,-1 1 0,1 1 0,0 0 0,0 1 0,0 0 0,1 1 0,0 0 0,-12 12 0,14-12 0,1 1 0,0 0 0,1 0 0,0 0 0,1 1 0,-1-1 0,2 1 0,-1 0 0,2 1 0,-1 0 0,2 0 0,-1 0 0,1 1 0,1-1 0,0 1 0,1-1 0,0 1 0,1 12 0,1-16 0,0 1 0,0-1 0,1 0 0,1 1 0,-1-1 0,1 0 0,1-1 0,-1 0 0,9 13 0,-10-17 0,-1 0 0,1 0 0,1 0 0,-1-1 0,0 1 0,1-1 0,-1 1 0,1-1 0,0 0 0,0 0 0,0 0 0,0 0 0,0-1 0,0 1 0,0-1 0,1 0 0,-1 0 0,0 0 0,1 0 0,-1 0 0,1-1 0,-1 0 0,1 0 0,-1 0 0,7-1 0,3-2 0,0-1 0,-1 0 0,1-1 0,-1-1 0,0 0 0,-1 0 0,0-1 0,0-1 0,16-14 0,-5 3 0,-1-2 0,0-1 0,19-29 0,13-28 0,-47 68 0,0 0 0,0 0 0,-1 0 0,-1-1 0,4-18 0,-8 21 0,1 16 0,7 14 0,10 28 0,2 0 0,51 90 0,-65-130-273,0-1 0,1-1 0,-1 0 0,12 11 0,2-3-6553</inkml:trace>
  <inkml:trace contextRef="#ctx0" brushRef="#br0" timeOffset="53600.38">12695 4013 24575,'0'0'0,"0"0"0,0 0 0,0 11 0,6 90 0,4-2 0,35 147 0,-39-225 0,-7-39 0,-1-2 0,0-17 0,1 1 0,2 0 0,8-55 0,-5 66 0,1 1 0,2 0 0,0 1 0,2 0 0,0 1 0,15-27 0,-20 43 0,1-1 0,0 1 0,0 0 0,1 0 0,0 0 0,0 1 0,0 0 0,1 0 0,-1 0 0,1 1 0,0 0 0,0 1 0,1-1 0,-1 1 0,1 1 0,0 0 0,0 0 0,-1 0 0,1 1 0,0 0 0,1 0 0,-1 1 0,0 0 0,0 1 0,0-1 0,0 2 0,0-1 0,0 1 0,-1 0 0,1 1 0,11 5 0,-9-3 21,-1 0 0,0 1 0,0 0-1,0 1 1,0 0 0,-1 1 0,0-1-1,-1 2 1,0-1 0,0 1 0,-1 0 0,0 0-1,9 20 1,0 5-126,-2 2 0,15 64 0,2 6-1236,-21-82-5485</inkml:trace>
  <inkml:trace contextRef="#ctx0" brushRef="#br0" timeOffset="54801.12">14221 4147 24575,'-6'-17'0,"2"11"0,0-1 0,0 1 0,-1 0 0,0 0 0,0 1 0,-1 0 0,1-1 0,-1 2 0,0-1 0,0 1 0,-1 0 0,0 0 0,1 1 0,-1-1 0,-11-2 0,0 0 0,1 1 0,0 1 0,-1 0 0,0 1 0,-27 0 0,28 3 0,0 2 0,0 0 0,0 1 0,1 1 0,-1 0 0,1 1 0,0 1 0,0 1 0,1 0 0,-1 1 0,2 0 0,-1 2 0,-25 20 0,31-22 0,1 0 0,0 1 0,0-2 0,1 3 0,0-1 0,0 1 0,1 0 0,0 0 0,-5 16 0,8-18 0,0 0 0,1 0 0,1 0 0,-1 0 0,1 1 0,1-1 0,0 0 0,0 1 0,0-1 0,1 0 0,0 1 0,1-1 0,0 0 0,3 8 0,-4-11 0,1 0 0,0-1 0,0 1 0,1-1 0,-1 1 0,1-1 0,0 0 0,0 0 0,0 0 0,1 0 0,-1 0 0,1-1 0,0 0 0,0 0 0,0 0 0,1 0 0,-1-1 0,0 1 0,1-1 0,0 0 0,0 0 0,-1-1 0,1 0 0,6 1 0,-3-1 0,0 0 0,0-1 0,0-1 0,1 1 0,-1-1 0,0-1 0,0 1 0,0-1 0,0-1 0,0 1 0,-1-2 0,1 1 0,-1-1 0,9-5 0,-4 0 0,0-1 0,0-1 0,-1 0 0,-1 0 0,1 0 0,-2-1 0,0-1 0,0 0 0,-1 0 0,-1-1 0,0 0 0,-1 0 0,-1-1 0,0 0 0,-1 0 0,0 0 0,-1 0 0,-1 0 0,-1-1 0,0-19 0,-3 28 0,4 22 0,7 23 0,2 0 0,18 43 0,-22-62 0,2-2 0,0 1 0,1-1 0,0-2 0,2 1 0,19 22 0,-28-35 0,0 0 0,1 0 0,-1 0 0,1 0 0,-1-1 0,1 0 0,0 1 0,0-1 0,0-1 0,1 1 0,-1-1 0,0 1 0,1-1 0,-1 0 0,1-1 0,6 1 0,-5-1 0,1-1 0,0 0 0,0 0 0,0 0 0,0-1 0,-1 0 0,1-1 0,-1 1 0,11-7 0,1-3 0,0 0 0,-1-1 0,-1-1 0,0 0 0,26-32 0,-18 14 0,-1-1 0,-2-1 0,-1-1 0,-2 0 0,-1-1 0,-2-1 0,-1-1 0,-3 0 0,8-41 0,0-30 0,-5 1 0,1-115 0,-15 211 0,0-163 0,-2 168 0,-1 9 0,-1 14 0,-7 45 0,2 1 0,0 62 0,11 128 0,14-26 0,2 2 0,-18-228 0,0 1 0,0-1 0,-1 0 0,1 0 0,0 0 0,0 0 0,1 1 0,-1-1 0,0 0 0,0 0 0,0 0 0,0 0 0,0 0 0,0 1 0,0-1 0,0 0 0,0 0 0,0 0 0,0 0 0,0 0 0,0 1 0,1-1 0,-1 0 0,0 0 0,0 0 0,0 0 0,0 0 0,0 0 0,0 0 0,1 0 0,-1 1 0,0-1 0,0 0 0,0 0 0,0 0 0,0 0 0,1 0 0,-1 0 0,0 0 0,0 0 0,0 0 0,0 0 0,1 0 0,-1 0 0,0 0 0,0 0 0,0 0 0,0 0 0,1 0 0,-1-1 0,0 1 0,0 0 0,0 0 0,0 0 0,0 0 0,1 0 0,13-11 0,19-25 0,-28 29 0,124-124 0,-110 114 0,1 1 0,0 1 0,1 1 0,1 0 0,31-13 0,-45 24 0,0 0 0,0 0 0,0 1 0,0 0 0,0 1 0,1 0 0,-1 0 0,1 0 0,-1 1 0,1 1 0,-1-1 0,1 1 0,-1 1 0,0 0 0,12 3 0,-14-2 0,0 0 0,0 0 0,0 0 0,-1 0 0,1 1 0,-1 0 0,1 0 0,-1 1 0,-1 0 0,1-1 0,-1 1 0,1 1 0,-2-1 0,1 1 0,0 0 0,-1-1 0,0 2 0,-1-1 0,5 12 0,-6-12 0,0 0 0,0-1 0,0 1 0,-1 0 0,0 0 0,0 0 0,0-1 0,-1 1 0,1 0 0,-2 0 0,1-1 0,-1 0 0,1 1 0,-1-1 0,-1 0 0,1 1 0,-1-1 0,0 0 0,0 0 0,-1-1 0,1 1 0,-1-1 0,0 1 0,-5 3 0,-4 4 0,-1-2 0,0 1 0,-1-2 0,0 0 0,0 0 0,-30 10 0,14-7 0,0-2 0,0-1 0,-57 8 0,73-15 0,0-1 0,0 0 0,0-1 0,0-1 0,0 0 0,1-1 0,-1 0 0,0-1 0,1-1 0,-23-9 0,30 10 22,1-1-1,-1-1 0,1 1 1,0-1-1,0 0 0,0 0 1,1-1-1,0 1 0,0-1 1,0 0-1,1-1 0,0 1 1,0-1-1,0 0 0,-3-11 1,0-1-364,2 0 1,0-1 0,1 1-1,-3-33 1,3-15-6485</inkml:trace>
  <inkml:trace contextRef="#ctx0" brushRef="#br0" timeOffset="55172.59">15303 3145 24575,'3'0'0,"0"1"0,0-1 0,0 1 0,0-1 0,0 1 0,0 0 0,0 0 0,0 0 0,0 1 0,0-1 0,-1 1 0,1-1 0,0 1 0,-1 0 0,0 0 0,1 0 0,-1 0 0,0 1 0,0-1 0,0 0 0,2 6 0,2 1 0,-1 1 0,-1 0 0,1 0 0,-2 1 0,4 12 0,1 14 0,-2 0 0,-1 1 0,0 72 0,-17 118 0,9-202 0,-7 88 0,1-32 0,4-1 0,6 102 0,8-118-1365,3-18-5461</inkml:trace>
  <inkml:trace contextRef="#ctx0" brushRef="#br0" timeOffset="55657.98">15796 4205 24575,'0'0'0,"11"0"0,0 0 0,-1-1 0,1-1 0,0 0 0,-1 0 0,0-1 0,0 0 0,1-1 0,-2 0 0,1-1 0,-1 0 0,1 0 0,10-10 0,-9 7 0,-2 0 0,1-2 0,-1 0 0,-1 0 0,0 0 0,0-1 0,-1 0 0,0-1 0,-1 0 0,6-16 0,0-2 0,-2-1 0,-1 0 0,-2 1 0,-1-2 0,-1 0 0,1-43 0,-6 74 0,0-1 0,0 1 0,0-1 0,-1 0 0,1 1 0,0-1 0,-1 1 0,1-1 0,-1 1 0,1-1 0,-1 1 0,0-1 0,1 1 0,-1 0 0,0-1 0,0 1 0,0 0 0,0 0 0,0-1 0,-1 1 0,1 0 0,-2-1 0,1 1 0,-1 0 0,0-1 0,0 1 0,1 1 0,-1-1 0,0 0 0,0 1 0,0-1 0,0 1 0,0 0 0,-4 0 0,-4 1 0,0 1 0,0 0 0,-1 0 0,2 1 0,-16 6 0,21-7 0,1 1 0,-1-1 0,0 1 0,1 0 0,0 0 0,0 0 0,0 0 0,0 1 0,0 0 0,1 0 0,-1 0 0,1 0 0,0 0 0,1 1 0,-1-1 0,1 1 0,-1 0 0,2-1 0,-1 1 0,0 0 0,1 0 0,0 1 0,0-1 0,0 0 0,1 0 0,0 0 0,0 8 0,2 10 0,1 1 0,1-2 0,0 1 0,14 38 0,-9-32 0,0-2 0,2 0 0,28 50 0,-35-69 0,1-1 0,1 1 0,-1-1 0,1 0 0,0-1 0,1 1 0,0-1 0,0 0 0,0-1 0,1 0 0,-1 0 0,1-1 0,1 0 0,-1 0 0,0-1 0,1 0 0,9 2 0,0-2 0,0 0 0,0-2 0,0 0 0,0-2 0,1 0 0,-1 0 0,0-2 0,0 0 0,-1-1 0,1-1 0,17-7 0,-31 10-80,0 0 0,0 0-1,0 0 1,0 0 0,-1 0-1,1-1 1,-1 1 0,1-1-1,-1 0 1,0 0 0,0-1 0,0 1-1,-1 0 1,1-1 0,-1 0-1,3-5 1,-1-7-6746</inkml:trace>
  <inkml:trace contextRef="#ctx0" brushRef="#br0" timeOffset="56192.21">13333 3559 24575,'0'0'0,"0"0"0,0 0 0,0 0 0,0 0 0,0 0 0,0 0 0,0 0 0,0 0 0</inkml:trace>
  <inkml:trace contextRef="#ctx0" brushRef="#br0" timeOffset="70229.45">1322 6059 24575,'-6'-18'0,"1"10"0,1 0 0,0 0 0,1 0 0,0 0 0,0 0 0,-2-15 0,4 20 0,1 0 0,0 0 0,0 0 0,0 0 0,0 0 0,1 0 0,-1 0 0,1 0 0,0 0 0,0 0 0,0 0 0,0 1 0,1-1 0,-1 0 0,0 1 0,1-1 0,0 1 0,0-1 0,0 1 0,0 0 0,0 0 0,0 0 0,4-3 0,4-1 0,0-1 0,0 1 0,1 1 0,-1 0 0,2 1 0,-1 0 0,16-4 0,83-10 0,-73 14 0,-1 2 0,1 1 0,0 2 0,0 1 0,57 11 0,-76-9 0,0 1 0,-1 1 0,0 0 0,1 1 0,23 15 0,-31-16 0,0 1 0,0 0 0,-1 1 0,0 0 0,-1 0 0,0 1 0,0 0 0,-1 1 0,9 14 0,-12-18 0,-1 1 0,0-1 0,0 1 0,0-1 0,-1 1 0,0 0 0,-1 0 0,1 0 0,-1-1 0,-1 1 0,1 1 0,-1-1 0,-2 12 0,0-10 0,0 0 0,0 0 0,-1 0 0,-1 0 0,1-1 0,-1 1 0,-1-1 0,0 0 0,-7 10 0,-4 1 0,-1-1 0,-1 0 0,0-1 0,-1-2 0,-1 0 0,-1-1 0,-23 12 0,-3-1 0,-88 33 0,-59 5 0,71-23 0,6 0-1365,106-36-5461</inkml:trace>
  <inkml:trace contextRef="#ctx0" brushRef="#br0" timeOffset="71008.35">2656 6117 24575,'13'-16'0,"-9"12"0,0-1 0,-1 0 0,1 0 0,-1 0 0,0 0 0,0-1 0,0 1 0,-1 0 0,0-1 0,0 0 0,0 0 0,0-9 0,-1 12 0,-1-1 0,0 1 0,-1-1 0,1 1 0,-1-1 0,1 1 0,-1-1 0,0 1 0,0-1 0,-1 1 0,1 0 0,-1 0 0,1 0 0,-1 0 0,0 0 0,0 0 0,-1 0 0,1 0 0,0 1 0,-1-1 0,0 1 0,1 0 0,-5-3 0,-6-3 0,0 1 0,-1 0 0,0 1 0,0 1 0,0 0 0,0 1 0,-1 0 0,0 1 0,-16-1 0,14 2 0,-1 1 0,1 1 0,-1 1 0,1 0 0,0 1 0,-1 1 0,-27 9 0,26-5 0,1 1 0,1 2 0,-1-1 0,2 2 0,-1 0 0,2 1 0,-1 1 0,2 0 0,0 1 0,0 1 0,1 0 0,1 0 0,1 1 0,0 1 0,1 0 0,1 0 0,0 1 0,-8 28 0,15-39 0,0-1 0,0 1 0,1 0 0,0-1 0,0 1 0,1 0 0,-1 0 0,2-1 0,-1 1 0,1 0 0,2 8 0,-2-10 0,1 0 0,0 0 0,1 0 0,-1-1 0,1 1 0,0-1 0,0 0 0,0 0 0,0 0 0,1 0 0,0 0 0,0-1 0,0 1 0,0-1 0,6 3 0,7 3 0,0-1 0,0 0 0,0-2 0,1 0 0,0-1 0,0 0 0,34 2 0,4-2 0,71-4 0,-31-7 0,114-24 0,-200 31-1365,-1 0-5461</inkml:trace>
  <inkml:trace contextRef="#ctx0" brushRef="#br0" timeOffset="71416.37">3196 6253 24575,'16'0'0,"524"0"0,-530-4-1365,-3 2-5461</inkml:trace>
  <inkml:trace contextRef="#ctx0" brushRef="#br0" timeOffset="72319.62">4037 5829 24575,'0'0'0,"0"0"0,0 0 0,0 0 0,0 0 0,0 0 0,0 0 0,0 0 0,0 5 0,15 121 0,6 67 0,11 39 0,-12-109 0,-15-91-1365,0-7-5461</inkml:trace>
  <inkml:trace contextRef="#ctx0" brushRef="#br0" timeOffset="72913.95">4375 5964 24575,'3'7'0,"0"1"0,0 0 0,-1 0 0,0 0 0,-1 0 0,2 17 0,-1-3 0,9 66 0,-3-1 0,-7 139 0,6-281 0,1 1 0,4 0 0,1 1 0,3 0 0,41-91 0,-53 134 0,-2 5 0,0 0 0,0 0 0,1 0 0,-1 1 0,1-1 0,0 0 0,1 1 0,-1 0 0,1 0 0,7-8 0,-10 12 0,0 0 0,0-1 0,0 1 0,0 0 0,0-1 0,0 1 0,0 0 0,0 0 0,0 0 0,0 0 0,0 0 0,0 0 0,0 0 0,0 0 0,0 0 0,0 0 0,0 1 0,0-1 0,0 0 0,0 1 0,0-1 0,-1 1 0,1-1 0,0 1 0,0-1 0,0 1 0,0 0 0,0 0 0,22 24 0,-21-22 0,37 55 0,-3 3 0,52 117 0,-80-160 0,7 17-195,-1 0 0,-1 2 0,-2-1 0,-2 0 0,-1 2 0,3 48 0,-10-68-6631</inkml:trace>
  <inkml:trace contextRef="#ctx0" brushRef="#br0" timeOffset="73606.2">5641 6195 24575,'-4'-10'0,"-1"1"0,-1 0 0,0 1 0,0-1 0,0 1 0,-1 1 0,0-1 0,0 1 0,-1 0 0,0 1 0,-1-1 0,1 2 0,-1-1 0,0 1 0,0 1 0,-1 0 0,1 0 0,-1 0 0,0 1 0,0 1 0,0 0 0,-1 0 0,1 1 0,0 1 0,-12 0 0,3 1 0,0 2 0,0 0 0,0 2 0,1 0 0,0 1 0,0 0 0,0 2 0,1 0 0,0 1 0,0 1 0,1 0 0,1 1 0,0 1 0,0 0 0,-20 23 0,14-11 0,0 0 0,2 1 0,1 1 0,1 1 0,1 1 0,1 1 0,2 0 0,-15 47 0,22-60 0,2 1 0,-4 30 0,7-42 0,1 1 0,0-1 0,0 0 0,0 0 0,1 0 0,-1 0 0,1 0 0,0 0 0,1 0 0,-1-1 0,1 1 0,0 0 0,4 7 0,-4-10 0,-1-1 0,0 1 0,1 0 0,-1-1 0,1 1 0,-1-1 0,1 0 0,0 0 0,-1 1 0,1-1 0,0 0 0,0 0 0,0-1 0,0 1 0,0 0 0,0-1 0,3 1 0,0 0 0,-1-1 0,0 0 0,0 0 0,0-1 0,0 1 0,0-1 0,0 0 0,6-2 0,3-2 0,0-1 0,-1 0 0,0-1 0,16-12 0,-5 2 0,-2-2 0,0 0 0,-2-1 0,0-1 0,-1-1 0,-1 0 0,-1-1 0,16-33 0,-4 0 0,-2-2 0,29-96 0,-40 106 0,-3-1 0,-2 0 0,-1-2 0,-4 1 0,-1 0 0,-2-1 0,-3 1 0,-2-1 0,-2 0 0,-23-97 0,21 121 0,6 19 0,0 0 0,-1 1 0,0-1 0,0 1 0,-1 0 0,0-1 0,-1 1 0,1 0 0,-6-7 0,9 14 0,0 0 0,0 0 0,0 0 0,0 0 0,-1 0 0,1 0 0,0 0 0,0 0 0,0 0 0,0 0 0,0 0 0,0 0 0,0 0 0,-1 0 0,1 0 0,0 0 0,0 0 0,0 0 0,0 0 0,0 0 0,0 0 0,0 0 0,-1 0 0,1 0 0,0 0 0,0 0 0,0 0 0,0 0 0,0 0 0,0 0 0,0 0 0,0 0 0,0 1 0,-1-1 0,1 0 0,0 0 0,0 0 0,0 0 0,0 0 0,0 0 0,0 0 0,0 0 0,0 1 0,0-1 0,0 0 0,0 0 0,0 0 0,0 0 0,0 0 0,0 0 0,0 0 0,0 1 0,0-1 0,0 0 0,0 0 0,0 0 0,0 0 0,0 0 0,0 0 0,0 0 0,0 1 0,-1 11 0,1-11 0,1 86 0,17 118 0,-11-140 0,94 664 0,-62-577-1365,-24-110-5461</inkml:trace>
  <inkml:trace contextRef="#ctx0" brushRef="#br0" timeOffset="74117.69">5747 6579 24575,'0'0'0,"10"2"0,-2-2 0,-1 0 0,0 0 0,0-1 0,0 0 0,0 0 0,0-1 0,-1 1 0,1-2 0,0 1 0,-1-1 0,1 0 0,-1 0 0,0 0 0,0-1 0,0 0 0,-1 0 0,1-1 0,-1 0 0,0 0 0,6-8 0,-1 1 0,-1 0 0,-1 1 0,0-2 0,-1-1 0,0 1 0,-1-1 0,-1 0 0,7-26 0,-4 3 0,-2-1 0,-1 1 0,-2-1 0,-2 0 0,-1 0 0,-2 0 0,-14-74 0,15 108 0,0-1 0,0 1 0,-1-1 0,1 1 0,-1 0 0,0 0 0,0 0 0,-1 0 0,-3-6 0,5 9 0,-1 0 0,1 0 0,0 0 0,-1 0 0,1 0 0,-1 0 0,1 0 0,-1 1 0,1-1 0,-1 1 0,0-1 0,1 1 0,-1-1 0,0 1 0,1 0 0,-1 0 0,0 0 0,1 0 0,-1 0 0,0 0 0,1 0 0,-1 1 0,0-1 0,1 1 0,-1-1 0,0 1 0,1-1 0,-3 2 0,-7 4 0,0 0 0,0 1 0,1 0 0,-1 1 0,2 0 0,-1 0 0,1 1 0,0 1 0,-13 18 0,11-13 0,2-1 0,-1 1 0,2 1 0,0 0 0,1 0 0,-7 28 0,11-31 0,1 0 0,0 1 0,2-1 0,-1 0 0,1 0 0,1 0 0,1 0 0,0 0 0,0 0 0,1 0 0,1 0 0,10 23 0,-4-14 0,1-2 0,0 0 0,2 0 0,0-1 0,1-1 0,26 26 0,-33-37 34,-1-1 1,1 0-1,1 0 0,-1 0 0,1-1 0,0 0 0,0-1 0,0 0 0,16 5 1,-17-7-167,0 0 1,1-1 0,-1-1-1,0 1 1,1-1 0,-1 0 0,1-1-1,-1 1 1,0-1 0,0-1 0,1 0-1,8-3 1,18-8-6695</inkml:trace>
  <inkml:trace contextRef="#ctx0" brushRef="#br0" timeOffset="74457.3">6375 5876 24575,'0'0'0,"0"0"0,-1 8 0,-2 24 0,1 34 0,1 33 0,-1 33 0,2 17 0,-1 3 0,1-8 0,0-21 0,0-24 0,2-28 0,0-25-8191</inkml:trace>
  <inkml:trace contextRef="#ctx0" brushRef="#br0" timeOffset="74787.35">6288 6059 24575,'20'-18'0,"0"3"0,1 1 0,0 2 0,1 0 0,1 1 0,42-14 0,-20 12 0,1 1 0,52-6 0,-90 17 0,1-1 0,0 2 0,0-1 0,0 1 0,0 1 0,10 1 0,-17-2 0,0 1 0,0-1 0,0 1 0,0 0 0,0 0 0,0 0 0,0 0 0,0 0 0,-1 0 0,1 1 0,0-1 0,-1 0 0,1 1 0,-1-1 0,0 1 0,1 0 0,-1-1 0,0 1 0,0 0 0,0 0 0,0 0 0,-1 0 0,1 0 0,0 0 0,-1 0 0,1 0 0,-1 0 0,0 0 0,0 0 0,0 0 0,0 4 0,-1 7 0,0 0 0,-1 0 0,0 0 0,-2 0 0,1 0 0,-1 0 0,-1-2 0,0 1 0,-1 0 0,-1 0 0,-11 17 0,-3 0 0,-1-1 0,-2-1 0,-29 28 0,35-39 114,-1-1 0,-34 24 0,43-33-328,0 0 1,0-1 0,-1 0-1,0-1 1,0 0 0,0-1-1,-19 3 1,-2-3-6613</inkml:trace>
  <inkml:trace contextRef="#ctx0" brushRef="#br0" timeOffset="75699.36">6771 6464 24575,'2'3'0,"0"-1"0,0 0 0,0 0 0,0 1 0,0-1 0,0 0 0,4 1 0,-4-2 0,1 1 0,1 1 0,-1-2 0,1 1 0,0 0 0,-1-1 0,1 0 0,0 0 0,0 0 0,0 0 0,0-1 0,-1 1 0,1-1 0,0 0 0,0 0 0,0 0 0,0-1 0,0 0 0,0 1 0,0-1 0,0-1 0,-1 1 0,5-2 0,7-4 0,0 1 0,-1-2 0,0 0 0,13-11 0,-10 7 0,-1-1 0,0-1 0,0 0 0,-2-1 0,0 0 0,13-20 0,-23 29 0,0 0 0,0 0 0,-1 0 0,0 0 0,-1-1 0,1 1 0,-1-1 0,-1 1 0,1 0 0,-1-1 0,0 0 0,-1 0 0,1 0 0,-1 0 0,-1 0 0,1 0 0,-1 0 0,0 0 0,-1 0 0,0 1 0,-5-13 0,3 10 0,-1 0 0,1 1 0,-2-1 0,0 1 0,0 0 0,0 1 0,-1-1 0,-13-11 0,18 17 0,0 0 0,-1 1 0,1-1 0,-1 0 0,1 1 0,-1-1 0,0 1 0,0 0 0,1 0 0,-1 0 0,0 0 0,0 0 0,0 1 0,0-1 0,0 1 0,0 0 0,0 0 0,0 0 0,0 0 0,0 1 0,0-1 0,0 1 0,0 0 0,0-1 0,0 1 0,0 1 0,1-1 0,-1 0 0,0 1 0,1-1 0,-1 1 0,-3 3 0,1 0 0,0 0 0,1 1 0,0 0 0,-1 0 0,2 0 0,-1 1 0,1-1 0,0 1 0,0 0 0,1 0 0,0 0 0,0 0 0,1 0 0,-1 0 0,1 12 0,0 1 0,1-1 0,1 1 0,1-2 0,7 34 0,-3-28 0,0 0 0,2-1 0,14 29 0,-19-44 0,2 0 0,-1 0 0,1 0 0,0-1 0,1 0 0,-1 0 0,2 0 0,-1-1 0,1 1 0,0-1 0,0-1 0,8 6 0,-11-9 0,0-1 0,0 1 0,-1-1 0,1 0 0,0 0 0,0-1 0,0 1 0,0-1 0,0 0 0,0 0 0,0 0 0,0 0 0,0-1 0,0 1 0,0-1 0,0 0 0,0 0 0,-1-1 0,1 1 0,0-1 0,-1 0 0,1 0 0,-1 0 0,0 0 0,0-1 0,4-2 0,6-7 0,-1 0 0,-1 0 0,0 0 0,17-27 0,54-100 0,-60 97 0,3 0 0,2 0 0,40-48 0,-65 88 0,-1 0 0,1 1 0,0-1 0,-1 0 0,1 1 0,0-1 0,0 1 0,0-1 0,0 1 0,1 0 0,-1 0 0,0 0 0,0 0 0,1 0 0,-1 0 0,1 1 0,3-1 0,-4 1 0,0 1 0,0-1 0,0 1 0,0-1 0,0 1 0,0 0 0,0 0 0,0 0 0,-1 0 0,1 0 0,0 1 0,-1-1 0,1 0 0,-1 1 0,1-1 0,-1 1 0,0 0 0,0-1 0,1 1 0,-1 0 0,1 2 0,5 10 0,0 1 0,-1 0 0,0 0 0,-1 0 0,-1 0 0,5 31 0,1 102 0,-7-90 0,0-5 0,6-85 0,1-1 0,1 0 0,2 1 0,19-36 0,-16 35 0,-4 4 0,15-29 0,-24 53 0,0-1 0,1 1 0,0 0 0,0 0 0,0 0 0,0 0 0,7-5 0,-10 9 0,0 1 0,1-1 0,0 0 0,-1 0 0,1 1 0,-1-1 0,1 1 0,0-1 0,0 1 0,-1 0 0,1-1 0,0 1 0,-1 0 0,1 0 0,0 0 0,0 1 0,-1-1 0,1 0 0,0 1 0,-1-1 0,1 1 0,0-1 0,-1 1 0,1 0 0,-1 0 0,1-1 0,-1 1 0,3 2 0,3 3 0,0-1 0,-1 1 0,0 1 0,8 8 0,0 5 0,-1 1 0,-1 1 0,0 0 0,-2 0 0,0 0 0,9 37 0,19 43 0,-35-94-62,1-1 0,0 0 0,0 0 0,1-2 0,-1 2 0,1-1 0,1 0 0,-1 0 0,1 0 0,0-1 0,0 0 0,1 0-1,0-1 1,-1 0 0,1 0 0,1 0 0,-1-1 0,1 0 0,-1-1 0,1 1 0,12 1 0,24 2-6764</inkml:trace>
  <inkml:trace contextRef="#ctx0" brushRef="#br0" timeOffset="76260.58">8655 6280 24575,'5'-8'0,"0"2"0,0-2 0,1 1 0,9-9 0,5-7 0,-7 8 0,43-60 0,-50 66 0,0 0 0,-1-1 0,0 0 0,0 0 0,-1 0 0,3-13 0,-6 21 0,-1 1 0,1-1 0,-1 1 0,0-1 0,0 0 0,0 1 0,0-1 0,0 0 0,0 1 0,-1-1 0,1 0 0,0 1 0,-1-1 0,1 1 0,-1-1 0,0 1 0,1-1 0,-1 1 0,0-1 0,-2-1 0,1 1 0,0 0 0,0 1 0,0-1 0,0 1 0,0 0 0,0-1 0,-1 1 0,1 0 0,0 0 0,-1 1 0,1-1 0,-4 0 0,-6-1 0,1 2 0,-1-1 0,0 1 0,-21 3 0,5 2 0,0 1 0,0 1 0,1 1 0,0 2 0,1 0 0,0 2 0,1 0 0,0 2 0,1 1 0,0 1 0,1 1 0,-38 39 0,43-38 0,0 1 0,2 1 0,0 0 0,2 0 0,0 2 0,1 0 0,1 1 0,1 0 0,2 1 0,0 0 0,1 1 0,2 0 0,0-1 0,-3 42 0,8-53 0,1 1 0,1 0 0,0-1 0,1 1 0,4 19 0,-4-29 0,-1 0 0,1 0 0,-1 0 0,1 0 0,0 0 0,1 0 0,-1 0 0,1-1 0,3 4 0,-4-5 0,0-1 0,0 1 0,0-1 0,0 1 0,0-1 0,0 0 0,0 0 0,0 0 0,1 0 0,-1 0 0,0-1 0,1 1 0,-1-1 0,0 1 0,1-1 0,-1 0 0,5 0 0,1-1 0,-1 0 0,0-1 0,0 1 0,0-2 0,0 1 0,0-1 0,-1 0 0,1 1 0,10-9 0,4-4 0,27-24 0,-24 16 0,-1 0 0,-1-1 0,-1-2 0,-1 0 0,23-40 0,-21 27 0,-2-2 0,-2-1 0,19-61 0,-19 31 0,-3-1 0,-2 1 0,-4-1 0,-1-122 0,-17 22 0,5 142 0,-1 0 0,-1 1 0,-17-46 0,19 69 0,3 10 0,1 15 0,0-16 0,31 459 0,-15-251 0,14 156-1365,-24-293-5461</inkml:trace>
  <inkml:trace contextRef="#ctx0" brushRef="#br0" timeOffset="76779.98">8811 6551 24575,'0'0'0,"6"-1"0,14-1 0,0-2 0,-1-1 0,0 0 0,0-1 0,0-1 0,-1-1 0,0-1 0,0 0 0,-1-1 0,0 0 0,-1-2 0,0 0 0,-1-1 0,-1 0 0,0-2 0,0 1 0,14-23 0,-19 22 0,-1 0 0,-1 0 0,-1-1 0,0 0 0,-1 1 0,5-25 0,8-104 0,-14 109 0,-2 18 0,2-54 0,-4 70 0,0 0 0,0 1 0,0-1 0,0 0 0,0 0 0,0 0 0,0 1 0,0-1 0,0 0 0,-1 0 0,1 0 0,0 1 0,-1-1 0,1 0 0,-1 0 0,1 1 0,-1-1 0,1 0 0,-1 1 0,1-1 0,-1 1 0,1-1 0,-1 1 0,0-1 0,1 1 0,-1-1 0,0 1 0,0-1 0,1 1 0,-1 0 0,0-1 0,0 1 0,0 0 0,1 0 0,-1 0 0,0 0 0,0 0 0,0 0 0,0 0 0,1 0 0,-1 0 0,-1 0 0,-4 1 0,0 0 0,1 1 0,-1 0 0,-10 4 0,2 0 0,1 1 0,-1 0 0,1 1 0,1 0 0,-1 1 0,1 1 0,1 0 0,0 1 0,-13 15 0,19-20 0,0 1 0,0 0 0,0 0 0,1 1 0,0 0 0,1 0 0,0 0 0,0 0 0,0 1 0,1-1 0,0 1 0,1-1 0,0 1 0,1 0 0,-1-1 0,2 1 0,1 16 0,2-11 0,0 0 0,0 0 0,1 0 0,1-2 0,1 1 0,0 0 0,0 0 0,1-1 0,10 11 0,1 0 0,1-2 0,0 0 0,37 27 0,-54-45 34,1 0 1,-1-1-1,1 0 0,-1 0 0,1 0 0,0-1 0,0 0 0,0 1 0,6 1 1,-8-3-142,1 0 0,0 0 1,-1 0-1,1 0 0,-1 0 1,1-1-1,0 1 0,-1-1 1,1 1-1,-1-1 0,1 0 1,-1 0-1,0 0 0,1 0 1,3-2-1,11-10-6719</inkml:trace>
  <inkml:trace contextRef="#ctx0" brushRef="#br0" timeOffset="77311.12">9496 5992 24575,'2'7'0,"5"38"0,-1-2 0,-3 2 0,-2 54 0,-1-43 0,1 96 0,-1-152 0,0 0 0,0 0 0,0 0 0,0 0 0,0 0 0,0 1 0,0-1 0,0 0 0,0 0 0,0 0 0,0 0 0,0 0 0,0 0 0,0 0 0,0 0 0,0 0 0,0 0 0,0 0 0,0 1 0,0-1 0,0 0 0,0 0 0,0 0 0,0 0 0,0 0 0,0 0 0,0 0 0,0 0 0,0 0 0,0 0 0,0 0 0,0 0 0,0 0 0,0 0 0,1 0 0,-1 0 0,0 0 0,0 1 0,0-1 0,0 0 0,0 0 0,0 0 0,0 0 0,0 0 0,0 0 0,0 0 0,0 0 0,1 0 0,-1 0 0,0 0 0,0 0 0,0 0 0,0 0 0,0 0 0,0-1 0,0 1 0,0 0 0,0 0 0,0 0 0,0 0 0,0 0 0,1 0 0,-1 0 0,7-6 0,6-11 0,12-23 0,35-74 0,-45 81 0,1 0 0,2 1 0,1 2 0,35-44 0,-52 71 0,0 2 0,0-2 0,1 1 0,-1 0 0,0 0 0,1 0 0,-1 1 0,1-1 0,0 0 0,0 1 0,-1 0 0,1-1 0,0 1 0,0 1 0,0-1 0,6-1 0,-6 3 0,-1-1 0,1 0 0,0 1 0,-1 0 0,1 0 0,-1-1 0,1 1 0,-1 1 0,0-1 0,1 0 0,-1 1 0,0-1 0,0 1 0,0 0 0,0-1 0,0 1 0,-1 0 0,1 0 0,0-1 0,1 5 0,12 19 0,-1 1 0,-2 0 0,0 1 0,-2 0 0,9 39 0,7 11 0,-26-75 0,33 82 0,-28-73 0,1 0 0,0 0 0,0 0 0,1-1 0,9 9 0,-14-17-45,-1-1-1,0 0 1,1 0-1,0 1 1,-1-1-1,1 0 1,0 0-1,0 0 1,-1-1-1,1 1 1,0 0-1,0-1 1,0 1-1,0-1 1,0 0-1,0 1 1,0-1-1,0 0 1,0 0-1,0-1 1,0 1-1,0 0 1,0-1-1,0 1 0,0-1 1,0 1-1,-1-1 1,1 0-1,3-2 1,16-7-6781</inkml:trace>
  <inkml:trace contextRef="#ctx0" brushRef="#br0" timeOffset="77729.65">10414 5568 24575,'6'-27'0,"-6"79"0,-16 804-1365,16-829-5461</inkml:trace>
  <inkml:trace contextRef="#ctx0" brushRef="#br0" timeOffset="78107.25">10009 6213 24575,'0'0'0,"0"0"0,11-3 0,175-23 234,15-4-247,-164 22-384,0-1 1,-1-2-1,49-22 1,-53 18-6430</inkml:trace>
  <inkml:trace contextRef="#ctx0" brushRef="#br0" timeOffset="78512.88">11332 5876 24575,'0'0'0,"3"3"0,1 5 0,-1-1 0,1 1 0,-1 1 0,-1-1 0,0 0 0,3 17 0,-2-9 0,24 174 0,-20-121 0,32 133 0,-37-194 0,1-1 0,-1 0 0,1 0 0,0 0 0,7 9 0,-9-14 0,0-1 0,1 0 0,-1 1 0,1 0 0,-1-1 0,1 1 0,0-1 0,0 0 0,0 1 0,-1-1 0,1 0 0,0 0 0,1 0 0,-1-1 0,0 1 0,0 0 0,0-1 0,0 1 0,1-1 0,-1 0 0,0 0 0,3 0 0,4-1 0,0 0 0,-1-1 0,0 0 0,1-1 0,-1 0 0,0 0 0,0-1 0,15-7 0,-5-1 0,0-1 0,24-22 0,-26 19 0,-1 0 0,-1-1 0,0-1 0,-1 0 0,-1-1 0,-1 0 0,-1-1 0,-1 1 0,0-1 0,-1-1 0,-2 0 0,9-42 0,-7 0 0,-1 2 0,-4-2 0,-6-82 0,3 144 14,-1-1 0,1 1-1,0-1 1,0 1 0,0-1-1,0 0 1,1 1-1,-1-1 1,0 1 0,1-1-1,-1 1 1,1-1 0,-1 1-1,1-1 1,0 1 0,-1-1-1,1 1 1,0 0 0,0 0-1,0-1 1,0 1 0,0 0-1,0 0 1,2-1 0,0 1-136,-1 0 0,1 0 0,-1 0 0,1 1 0,0 0 0,-1-1 0,1 1 0,0 0 0,-1 0 1,1 0-1,0 1 0,-1-1 0,4 1 0,18 5-6704</inkml:trace>
  <inkml:trace contextRef="#ctx0" brushRef="#br0" timeOffset="78917.92">12569 5848 24575,'-18'-16'0,"12"9"0,1 1 0,-1 1 0,0-1 0,0 1 0,0 1 0,-1-1 0,0 1 0,1 0 0,-2 0 0,1 1 0,0 0 0,-1 0 0,1 1 0,-1 0 0,0 0 0,0 1 0,0 0 0,0 0 0,0 1 0,0 0 0,0 0 0,-10 3 0,-1 1 0,0 1 0,0 1 0,1 0 0,0 1 0,0 2 0,1-1 0,0 2 0,1 0 0,0 1 0,0 0 0,-20 22 0,25-23 0,1 1 0,0 1 0,1-1 0,0 2 0,1-1 0,0 1 0,1 0 0,1 1 0,0 0 0,0 0 0,2 0 0,0 1 0,0-2 0,2 2 0,-2 22 0,3-31 0,1 0 0,1 0 0,-1 0 0,1 0 0,0 0 0,1 0 0,0 0 0,-1 0 0,2 0 0,-1 0 0,1-1 0,0 1 0,0-1 0,0 0 0,1 0 0,0 0 0,0 0 0,0-1 0,0 0 0,1 0 0,0 0 0,0 0 0,0-1 0,0 1 0,0-1 0,1 0 0,-1-1 0,1 0 0,0 0 0,0 0 0,0 0 0,0-1 0,0 0 0,0 0 0,0-1 0,0 0 0,1 0 0,10-1 0,-8-1 0,-1 0 0,1 0 0,-1-1 0,1 0 0,-1-1 0,0 0 0,0 0 0,0-1 0,-1 1 0,1-2 0,-1 1 0,0-1 0,7-8 0,9-11 0,-2 0 0,21-33 0,-42 58 0,48-69 0,42-85 0,-89 169 0,1-1 0,6 20 0,-5-20 0,10 40 114,3-1 0,28 65 0,-31-87-399,2 0 1,2-2-1,0-1 1,2 0-1,23 28 1,-18-31-6542</inkml:trace>
  <inkml:trace contextRef="#ctx0" brushRef="#br0" timeOffset="79340.07">12956 5809 24575,'2'9'0,"51"219"0,-43-173 0,-3 1 0,0 66 0,-7-122 0,0 14 0,2-19 0,5-13 0,35-94 0,-29 73 0,2 0 0,27-51 0,-30 69-136,1 1-1,1 0 1,1 1-1,0 1 1,2 0-1,0 1 1,1 2-1,0-1 0,39-23 1,-19 17-6690</inkml:trace>
  <inkml:trace contextRef="#ctx0" brushRef="#br0" timeOffset="79701.66">13748 5723 24575,'0'0'0,"0"0"0,0 0 0,0 14 0,-8 96 0,-1 60 0,9-131 0,2-1 0,8 53 0,-9-83 43,1 0 0,0 1-1,1-1 1,0 0 0,0-1-1,0 1 1,9 14 0,-8-18-175,-1 0 1,1 0 0,0 0-1,0 0 1,0-1 0,0 1 0,1-1-1,0 0 1,-1 0 0,1 0 0,0-1-1,9 4 1,12 2-6695</inkml:trace>
  <inkml:trace contextRef="#ctx0" brushRef="#br0" timeOffset="80846.63">14695 5809 24575,'0'0'0,"-23"-6"0,5-1 0,0 4 0,0 0 0,0 1 0,0 1 0,0 0 0,0 2 0,0 0 0,0 1 0,0 0 0,0 2 0,1 0 0,-28 11 0,31-10 0,1 2 0,0-1 0,0 2 0,0-1 0,1 1 0,0 1 0,0 1 0,1 0 0,1 0 0,-1 1 0,2 0 0,0 1 0,0 0 0,-11 21 0,13-19 0,1 1 0,0 0 0,1 0 0,1 0 0,0 0 0,1 0 0,-1 20 0,3-27 0,1-1 0,1 1 0,-1 0 0,1-1 0,0 1 0,1-1 0,3 12 0,-3-15 0,0 1 0,0-1 0,1 0 0,-1 0 0,1 0 0,0 0 0,-1-1 0,2 1 0,-1-1 0,0 0 0,1 0 0,0 0 0,4 3 0,-5-4 0,-1-1 0,1 0 0,-1 0 0,1 0 0,0 0 0,0 0 0,0 0 0,-1-1 0,1 1 0,0-1 0,0 0 0,0 0 0,0 0 0,0 0 0,4-1 0,-2 0 0,0-1 0,0 1 0,0-1 0,0 0 0,0-1 0,0 1 0,7-6 0,3-4 0,-1-1 0,0 0 0,18-22 0,-31 34 0,40-50 0,52-79 0,-90 132 0,0 8 0,2 19 0,-5-23 0,8 39 0,16 55 0,-18-81 0,1 0 0,1-1 0,0 0 0,1 0 0,18 25 0,-25-40 0,1 0 0,-1 1 0,1-1 0,0 0 0,0-1 0,0 1 0,0 0 0,0-1 0,1 0 0,-1 1 0,1-2 0,-1 1 0,1 0 0,0-1 0,0 1 0,0-1 0,0 0 0,5 0 0,-4-1 0,0 0 0,0 0 0,0-1 0,-1 0 0,1 0 0,0 0 0,-1 0 0,1-1 0,-1 0 0,1 0 0,-1 0 0,0 0 0,0-1 0,0 0 0,6-5 0,8-8 0,-1-2 0,0 1 0,-1-1 0,-2-2 0,21-32 0,-6 0 0,26-64 0,-21 34 0,-5 1 0,-2-3 0,-5-2 0,-3 1 0,-4-1 0,-4-1 0,0-88 0,-11 161 0,1 9 0,-1-1 0,0 1 0,-1-1 0,1 1 0,-3-11 0,0 29 0,2 255 0,32 269 0,-28-509 0,0 10 0,2 2 0,10 38 0,-5-124 0,-3 17 0,2 0 0,0 1 0,2 0 0,1 0 0,1 1 0,1 1 0,2 0 0,0 1 0,2 1 0,1 1 0,1 1 0,0 0 0,2 1 0,0 1 0,2 1 0,46-29 0,-63 44 0,1 0 0,-1 1 0,1 0 0,0 0 0,0 0 0,0 1 0,0 1 0,0-1 0,1 1 0,16 0 0,-21 2 0,0-1 0,0 1 0,1 0 0,-1 0 0,0 0 0,0 1 0,0-1 0,0 1 0,0 0 0,-1 0 0,1 1 0,0-1 0,-1 1 0,0 0 0,0-1 0,0 1 0,0 1 0,0-1 0,0 0 0,-1 1 0,1 0 0,2 6 0,-1-1 0,0 1 0,-1-1 0,-1 0 0,0 1 0,0 0 0,-1-1 0,0 1 0,0 0 0,-1 0 0,-1 0 0,-2 18 0,-2-2 0,-1 0 0,-2 0 0,-11 29 0,8-28 0,-1-1 0,-1-2 0,-2 1 0,0-1 0,-1-1 0,-35 38 0,40-49 0,-1 0 0,-1-1 0,0 0 0,-1-1 0,1-1 0,-2-1 0,1 0 0,-1 0 0,-1-1 0,1-1 0,-1-1 0,-31 7 0,39-11 14,-1 0 1,0 0-1,0-1 0,0 0 0,0-1 1,0 0-1,0-1 0,0 0 0,1 0 0,-1 0 1,-10-6-1,7 3 7,1-2 1,0 1-1,0-1 0,0-1 1,1 1-1,0-2 0,-9-9 1,1-3-266,0-1 0,2-1 0,1 0 0,0-1 1,2-1-1,-15-37 0,1-12-6582</inkml:trace>
  <inkml:trace contextRef="#ctx0" brushRef="#br0" timeOffset="81234.13">15777 4885 24575,'0'0'0,"1"0"0,5 1 0,7 7 0,8 13 0,4 28 0,-1 30 0,-3 29 0,-4 21 0,-6 18 0,-7 6 0,-3-3 0,-2-11 0,-1-17 0,0-27 0,0-29-8191</inkml:trace>
  <inkml:trace contextRef="#ctx0" brushRef="#br0" timeOffset="81730.63">16212 6107 24575,'0'0'0,"13"2"0,-3-1 0,-1 0 0,0 0 0,1-1 0,-1-1 0,0 0 0,0 0 0,1 0 0,-1-1 0,0-1 0,0 1 0,-1-1 0,1-1 0,0 0 0,8-5 0,-6 1 0,0 0 0,0 0 0,0-1 0,-1 0 0,-1-1 0,1-1 0,-2 0 0,15-22 0,-9 9 0,0-1 0,-1-1 0,9-29 0,-17 41 0,-1 0 0,0-1 0,-1 1 0,-1-1 0,0 0 0,-1 1 0,-1-27 0,0 38 0,-1 0 0,1 0 0,-1 0 0,1 0 0,-1 0 0,0 0 0,0 0 0,0 1 0,0-1 0,-1 0 0,1 1 0,-1-1 0,0 1 0,1 0 0,-1-1 0,0 1 0,-1 0 0,1 0 0,0 0 0,0 0 0,-1 1 0,1-1 0,-1 1 0,0-1 0,1 1 0,-1 0 0,0 0 0,0 0 0,1 0 0,-7 0 0,3 0 0,-1 1 0,0 0 0,1 0 0,-1 1 0,0 0 0,1 0 0,-1 0 0,1 1 0,0 0 0,-1 0 0,1 1 0,-10 5 0,0 2 0,0 1 0,2 0 0,-1 1 0,1 0 0,1 2 0,-20 24 0,27-31 0,0 1 0,1 0 0,0 0 0,0 1 0,1 0 0,0 0 0,0 0 0,1 0 0,0-1 0,1 1 0,0 1 0,0 0 0,1-1 0,1 18 0,1-19 0,1 0 0,0 0 0,0-1 0,1 1 0,0-1 0,1 1 0,-1-1 0,2 0 0,-1 0 0,1-1 0,-1 1 0,2-1 0,-1 0 0,1-1 0,0 1 0,0-1 0,1 0 0,-1-1 0,10 6 0,2 0 0,1-1 0,0-1 0,0 0 0,1-1 0,0-1 0,28 5 0,-40-9 0,-1-1 0,1 0 0,0 0 0,0-1 0,0 0 0,14-2 0,-18 1 0,0-1 0,0 1 0,0-1 0,0 1 0,0-1 0,0 0 0,0-1 0,0 1 0,-1-1 0,0 0 0,1 1 0,-1-1 0,4-5 0,1-2-273,0 1 0,-1-2 0,0 0 0,10-21 0,-12 20-6553</inkml:trace>
  <inkml:trace contextRef="#ctx0" brushRef="#br0" timeOffset="82090.5">13767 5482 24575,'0'0'0,"0"0"0,0 0 0</inkml:trace>
  <inkml:trace contextRef="#ctx0" brushRef="#br0" timeOffset="97781.04">5351 6949 24575,'-20'0'0,"-88"0"0,-186 22 0,263-17 0,0 1 0,0 2 0,0 0 0,1 3 0,0 0 0,1 2 0,0 1 0,1 1 0,1 2 0,-37 28 0,51-34 0,1 0 0,0 1 0,1 0 0,1 1 0,0 0 0,1 1 0,0 0 0,1 0 0,0 1 0,1 0 0,1 1 0,-5 18 0,9-24 0,0-1 0,0 1 0,1 0 0,1 0 0,0 0 0,0 0 0,0 0 0,2 0 0,-1 0 0,1 0 0,1 0 0,-1-1 0,2 1 0,-1-1 0,1 0 0,1 0 0,0 0 0,0 0 0,1-1 0,0 0 0,7 8 0,-4-7 0,1-1 0,0 0 0,0-1 0,1 1 0,0-2 0,0 1 0,1-2 0,-1 1 0,1-2 0,1 1 0,-1-2 0,0 0 0,23 3 0,-7-3 0,0-1 0,0-1 0,1-1 0,-1-2 0,33-6 0,-38 3-170,-1 0-1,0-2 0,0 0 1,-1-2-1,0 0 0,0-1 1,25-17-1,-16 7-6655</inkml:trace>
  <inkml:trace contextRef="#ctx0" brushRef="#br0" timeOffset="98330.99">5583 7152 24575,'-21'57'0,"-8"23"0,26-69 0,0-1 0,1 0 0,1 1 0,0-1 0,0 19 0,2-23 0,0-1 0,0 1 0,0-1 0,1 0 0,0 1 0,0-1 0,0 0 0,1 0 0,0-1 0,0 1 0,0 0 0,0-1 0,1 0 0,0 0 0,-1 0 0,2 0 0,-1 0 0,0-1 0,1 0 0,6 4 0,4 1 0,0 0 0,1-1 0,0-1 0,0-1 0,21 5 0,-14-5 0,-1-1 0,1-1 0,0-1 0,32-1 0,-44-2 0,0 1 0,-1-2 0,1 0 0,-1 0 0,0 0 0,0-2 0,1 1 0,-2-1 0,1 0 0,0-1 0,15-11 0,-21 13 0,-1 0 0,1 0 0,0-1 0,-1 0 0,0 1 0,0-1 0,0 0 0,0 0 0,-1-1 0,1 1 0,-1-1 0,0 1 0,-1-1 0,1 1 0,1-9 0,-3 7 0,1 0 0,-1-1 0,0 1 0,-1-1 0,1 1 0,-1-1 0,0 1 0,-1 0 0,0 0 0,-4-10 0,0 4 0,0 0 0,0 1 0,-2 0 0,1 0 0,-1 1 0,-1 0 0,0 0 0,0 1 0,-1 0 0,0 0 0,-12-6 0,6 5 0,-1 1 0,0 0 0,-1 2 0,0 0 0,0 1 0,-1 1 0,1 0 0,-1 2 0,0 0 0,0 1 0,0 1 0,-25 2 0,43-1 0,1-1 0,0 1 0,-1 0 0,1 0 0,0 0 0,0 0 0,-1 0 0,1 0 0,0 0 0,-1 0 0,1 0 0,0 0 0,0 0 0,-1 0 0,1 0 0,0 0 0,-1 0 0,1 0 0,0 0 0,0 1 0,-1-1 0,1 0 0,0 0 0,0 0 0,-1 0 0,1 0 0,0 1 0,0-1 0,-1 0 0,1 0 0,0 1 0,0-1 0,0 0 0,0 0 0,-1 0 0,1 1 0,0-1 0,0 0 0,0 1 0,0-1 0,0 0 0,0 0 0,0 1 0,0-1 0,0 1 0,14 8 0,6-4-455,0 0 0,23 2 0,5 0-6371</inkml:trace>
  <inkml:trace contextRef="#ctx0" brushRef="#br0" timeOffset="98752.24">6713 6998 24575,'-9'1'0,"-1"0"0,1 0 0,0 1 0,0 0 0,0 0 0,0 1 0,1 1 0,-1-1 0,1 1 0,0 1 0,0-1 0,0 1 0,1 1 0,-1-1 0,1 1 0,0 1 0,1-1 0,0 1 0,0 0 0,0 1 0,1-1 0,-5 10 0,6-9 0,0-1 0,0 1 0,0 0 0,1 1 0,1-1 0,-1 1 0,1 0 0,1 0 0,-1 0 0,2-1 0,-1 1 0,1 0 0,1 0 0,-1 0 0,1 0 0,1 0 0,0 0 0,0 0 0,1-1 0,0 1 0,0-1 0,9 15 0,-4-12 0,1 0 0,0 0 0,0-1 0,1 0 0,0-1 0,1 0 0,14 9 0,86 46 0,-100-58 0,-10-6 0,-1 0 0,0 0 0,0 0 0,0 0 0,0 1 0,0-1 0,1 0 0,-1 0 0,0 0 0,0 0 0,0 0 0,0 0 0,0 0 0,0 0 0,0 0 0,1 0 0,-1 1 0,0-1 0,0 0 0,0 0 0,0 0 0,0 0 0,0 0 0,0 1 0,0-1 0,0 0 0,0 0 0,0 0 0,0 0 0,0 0 0,0 1 0,0-1 0,0 0 0,0 0 0,0 0 0,0 0 0,0 0 0,0 1 0,0-1 0,0 0 0,0 0 0,0 0 0,0 0 0,0 0 0,0 1 0,0-1 0,0 0 0,0 0 0,0 0 0,-1 0 0,1 0 0,0 0 0,0 0 0,0 1 0,0-1 0,0 0 0,0 0 0,-1 0 0,1 0 0,0 0 0,0 0 0,0 0 0,0 0 0,-14 6 0,13-6 0,-65 18 0,-1-4 0,-123 11 0,168-22 0,-9 0 0,-35 0 0,59-3 0,1 0 0,-1 0 0,0-1 0,0 0 0,0-1 0,0 1 0,1-1 0,-1-1 0,1 1 0,-13-6 0,2-10-1365,8-1-5461</inkml:trace>
  <inkml:trace contextRef="#ctx0" brushRef="#br0" timeOffset="99126.47">7052 6883 24575,'0'0'0,"4"0"0,10 4 0,7 8 0,5 15 0,-3 22 0,-5 24 0,-8 15 0,-4 8 0,-3 3 0,-1-4 0,-2-6 0,0-14 0,2-15 0,-1-18-8191</inkml:trace>
  <inkml:trace contextRef="#ctx0" brushRef="#br0" timeOffset="99564.99">6897 7461 24575,'0'0'0,"7"0"0,66-3 111,0-3 0,127-26 0,138-55-1156,-271 69 392,-40 10-6173</inkml:trace>
  <inkml:trace contextRef="#ctx0" brushRef="#br0" timeOffset="100113.77">8877 7431 24575,'-13'-14'0,"-11"-7"0,0 0 0,-1 2 0,-1 1 0,-1 2 0,0 0 0,-1 1 0,-37-14 0,27 15 0,-1 2 0,0 1 0,-1 2 0,0 2 0,-51-3 0,63 9 0,-1 0 0,1 3 0,-1 0 0,1 2 0,0 1 0,0 1 0,0 1 0,-50 21 0,66-22 0,-1 0 0,2 1 0,-1 1 0,1 0 0,0 0 0,0 1 0,1 1 0,-16 17 0,19-18 0,1 0 0,1 1 0,-1-1 0,1 1 0,1 0 0,0 1 0,1-1 0,-1 0 0,2 1 0,0 0 0,0 0 0,0 14 0,2-15 0,0 0 0,0-1 0,1 1 0,0 0 0,1 0 0,0-1 0,1 0 0,-1 1 0,2-1 0,0 0 0,0 0 0,0 0 0,1-1 0,1 1 0,-1-1 0,1 0 0,1-1 0,-1 1 0,1-1 0,1-1 0,-1 1 0,1-1 0,0 0 0,0-1 0,1 0 0,0-1 0,0 1 0,0-2 0,0 1 0,1-1 0,-1-1 0,1 1 0,0-2 0,-1 1 0,1-1 0,0-1 0,0 0 0,15-2 0,-7-1 0,-1-2 0,1 0 0,-1 0 0,0-2 0,0 0 0,-1-1 0,23-15 0,-1-2 0,62-55 0,-74 57 0,0-2 0,-2-1 0,-1-1 0,-1-1 0,-1-1 0,-2-1 0,-1-1 0,18-40 0,-26 45 0,-1 1 0,-1-1 0,-1 0 0,-1 0 0,-1 0 0,-2-1 0,-1 0 0,-1 0 0,-1 0 0,-1 0 0,-8-41 0,1 28 0,-3 0 0,-2 0 0,-1 1 0,-2 0 0,-1 2 0,-32-51 0,47 87 0,2 5 0,2 14 0,-1-7 0,45 426 0,12 89 0,-47-457-1365,-2-20-5461</inkml:trace>
  <inkml:trace contextRef="#ctx0" brushRef="#br0" timeOffset="100614.93">9052 7181 24575,'0'0'0,"0"5"0,22 143 0,3 158 0,-25-303 0,1 14 0,0 47 0,2-206 0,3 96 0,2-1 0,16-50 0,-16 69 0,2 0 0,1 1 0,1 0 0,26-41 0,-35 63 20,0 0 0,0 0 0,1 1 1,0 0-1,0 0 0,0 0 0,1 0 0,-1 0 0,1 1 0,0 0 0,0 0 0,0 0 0,0 0 0,0 1 0,0 0 0,9-2 1,-7 3-153,0 0 1,0 1 0,1 0-1,-1 0 1,0 1 0,0-1 0,0 1-1,0 1 1,0 0 0,0 0 0,0 0-1,10 6 1,0 0-6695</inkml:trace>
  <inkml:trace contextRef="#ctx0" brushRef="#br0" timeOffset="100956.52">9622 7047 24575,'0'0'0,"0"5"0,0 16 0,0 25 0,0 21 0,1 17 0,2 6 0,-1-3 0,-1-13 0,1-19 0,0-15 0,2-16 0,1-11-8191</inkml:trace>
  <inkml:trace contextRef="#ctx0" brushRef="#br0" timeOffset="101346.57">10009 7316 24575,'0'9'0,"56"287"0,-35-202 0,-19-93 0,0-6 0,5-11 0,-3 7 0,226-570 0,-211 522-1365,-6 14-5461</inkml:trace>
  <inkml:trace contextRef="#ctx0" brushRef="#br0" timeOffset="102096.1">10394 7556 24575,'26'12'0,"-14"-9"0,0 0 0,1 0 0,-1-2 0,1 1 0,0-2 0,-1 1 0,1-2 0,-1 0 0,1 0 0,-1-1 0,1-1 0,-1 0 0,13-5 0,-2-1 0,1 1 0,-1-3 0,-1-1 0,0 0 0,31-25 0,-40 26 0,-1 1 0,-1-2 0,0 0 0,-1 0 0,0-1 0,0 0 0,-2-1 0,0 0 0,0 0 0,-1-1 0,5-15 0,-10 22 0,1 0 0,-2 0 0,1-1 0,-1 1 0,0 0 0,-1 0 0,0-1 0,0 1 0,-1 0 0,-2-11 0,2 13 0,-1 0 0,0 1 0,-1-1 0,1 0 0,-1 1 0,0 0 0,-1 0 0,1 0 0,-1 0 0,0 0 0,0 0 0,0 1 0,-1 0 0,1 0 0,-8-3 0,9 4 0,-2 0 0,1 1 0,0-1 0,0 1 0,-1 0 0,0 0 0,1 1 0,-1-1 0,0 1 0,0 0 0,1 0 0,-1 1 0,0-1 0,0 1 0,0 0 0,-10 2 0,11-1 0,0 0 0,0 1 0,1-1 0,-1 1 0,0 0 0,1 0 0,-1 1 0,1-1 0,-1 1 0,1 0 0,0-2 0,0 2 0,1 1 0,-1-1 0,0 0 0,1 1 0,0-1 0,0 1 0,0 0 0,-1 4 0,-1 0 0,2 1 0,-1-1 0,1 1 0,1 0 0,0-1 0,0 1 0,0 0 0,1 0 0,0 0 0,1 0 0,0 0 0,1-1 0,0 1 0,0 0 0,0-1 0,1 0 0,1 1 0,7 12 0,-5-10 0,1 0 0,0 0 0,1 0 0,1-1 0,-1-1 0,1 1 0,1-1 0,0-1 0,0 0 0,0 0 0,1-1 0,16 8 0,-22-13 0,-1 0 0,1 0 0,0-1 0,-1 1 0,1-1 0,0 0 0,0 0 0,0-1 0,-1 0 0,1 1 0,0-2 0,0 1 0,0-1 0,0 1 0,0-1 0,-1 0 0,7-3 0,-4 1 0,0-1 0,0 0 0,-1 0 0,1 0 0,-1-1 0,0 0 0,0-1 0,0 1 0,9-13 0,-1 0 0,-4 5 0,-1 1 0,2 0 0,0 1 0,18-14 0,-25 22 0,0 0 0,0 1 0,1 0 0,-1-1 0,0 2 0,1-1 0,0 0 0,-1 1 0,1 0 0,0 0 0,0 0 0,0 1 0,0 0 0,-1 0 0,1 0 0,0 0 0,0 1 0,9 2 0,-5 0 0,1 0 0,-1 1 0,-1 0 0,1 0 0,-1 1 0,1 1 0,-1-1 0,-1 0 0,1 2 0,-1-1 0,0 1 0,-1 0 0,8 11 0,-7-8 0,0 0 0,0 0 0,-1 1 0,-1 0 0,0 1 0,0-1 0,-1 1 0,0 0 0,-1 0 0,1 14 0,-3-25 0,-1 1 0,0 0 0,0 0 0,0-1 0,0 1 0,0 0 0,0-1 0,-1 1 0,1 0 0,0-1 0,-1 1 0,1 0 0,-1-1 0,0 1 0,0-2 0,1 2 0,-1-1 0,0 0 0,0 1 0,0-1 0,-1 0 0,1 1 0,0-1 0,0 0 0,-1 0 0,1 0 0,0 0 0,-3 1 0,1-1 0,1-1 0,0 1 0,0-1 0,0 1 0,0-1 0,-1 0 0,1 0 0,0 0 0,0 0 0,-1 0 0,1-1 0,0 1 0,0-1 0,0 1 0,0-1 0,-1 0 0,1 0 0,0 0 0,0 0 0,1 0 0,-4-2 0,3 1 0,0 0 0,0 0 0,0 0 0,1 1 0,-1-1 0,1 0 0,0 0 0,-1-1 0,1 1 0,0-1 0,0 1 0,0 0 0,1-1 0,-1 0 0,1 1 0,-1-1 0,1 1 0,0-1 0,0 0 0,0 1 0,0-1 0,0 1 0,1-1 0,-1 0 0,1 1 0,0-1 0,1-2 0,2-8 0,1 0 0,1 1 0,12-21 0,25-36 0,71-86 0,-103 144-24,0 0-1,1 1 0,1 0 1,-1 0-1,1 1 0,1 1 1,24-10-1,-6 1-1143,-20 10-5658</inkml:trace>
  <inkml:trace contextRef="#ctx0" brushRef="#br0" timeOffset="102440.55">9515 6758 24575,'0'0'0,"0"0"0,4-2 0,7-5 0,5-5 0,0-1-8191</inkml:trace>
  <inkml:trace contextRef="#ctx0" brushRef="#br0" timeOffset="103142.3">12424 6691 24575,'-1'0'0,"0"1"0,-1 0 0,1 0 0,0 0 0,0-1 0,0 1 0,0 0 0,0 0 0,0 0 0,0 1 0,0-1 0,1 0 0,-1 0 0,0 1 0,1-1 0,-1 0 0,1 1 0,-1 2 0,-2 2 0,-59 164 0,18-45 0,-6-5 0,-5-2 0,-113 177 0,158-280 0,7-12 0,0 1 0,1 0 0,-1-1 0,1 1 0,0 0 0,0 1 0,0-1 0,1 0 0,-3 8 0,5-12-42,-1 0-1,0 0 0,1 0 1,-1 0-1,0 0 0,0 0 1,1 0-1,-1 0 0,0 0 1,0 0-1,1 0 0,-1 0 1,0 0-1,0 0 0,1-1 1,-1 1-1,0 0 0,0 0 1,1 0-1,-1 0 0,0-1 1,0 1-1,0 0 0,0 0 1,1-1-1,-1 1 0,0 0 1,0 0-1,0-1 0,0 1 1,0-1-1</inkml:trace>
  <inkml:trace contextRef="#ctx0" brushRef="#br0" timeOffset="104351.99">5090 8299 24575,'0'-15'0,"2"-16"0,0-6 0,-1 1 0,-7-64 0,5 90 0,-1 0 0,0 1 0,0-1 0,-1 1 0,-1 0 0,1-1 0,-1 1 0,-1 1 0,0-1 0,0 1 0,-1 0 0,0 1 0,0-1 0,0 1 0,-12-10 0,4 8 0,0 0 0,-1 0 0,0 1 0,-1 1 0,0 1 0,0 0 0,-1 1 0,1 0 0,-1 2 0,0 0 0,0 1 0,-25 0 0,0 2 0,0 1 0,0 3 0,-80 17 0,92-14 0,1 2 0,0 0 0,1 2 0,0 1 0,1 1 0,-37 22 0,54-28 0,-1 1 0,1 0 0,0 0 0,1 0 0,0 2 0,1-1 0,0 1 0,0 0 0,1 0 0,0 1 0,1 0 0,0 0 0,0 1 0,2 0 0,-1 0 0,2 0 0,-5 22 0,7-28 0,1 0 0,0 0 0,0 0 0,0 0 0,0 0 0,1 0 0,0-1 0,1 1 0,-1 0 0,1 0 0,0-1 0,0 1 0,1-1 0,3 7 0,-1-6 0,0 0 0,-1 0 0,2 0 0,-1-1 0,1 1 0,0-2 0,0 1 0,0 0 0,1-1 0,7 3 0,-2-1 0,1 0 0,1-2 0,-1 1 0,0-2 0,1 0 0,0-1 0,0 0 0,0-1 0,0 0 0,0-1 0,26-3 0,-23-1 0,0-1 0,0 0 0,-1-2 0,1 1 0,-1-2 0,-1 0 0,1-1 0,-1-1 0,-1 0 0,20-18 0,10-14 0,65-75 0,-103 109 0,130-171 0,-8 10 0,-126 167 0,0-1 0,0 1 0,0 0 0,0 0 0,1 0 0,-1 0 0,0 1 0,1-1 0,2-1 0,-4 2 0,0 1 0,0 0 0,0 0 0,0 0 0,0 0 0,0 0 0,0 0 0,0 0 0,0 0 0,0 0 0,0 0 0,0 1 0,-1-1 0,1 0 0,0 1 0,0-1 0,0 0 0,0 1 0,-1-1 0,1 1 0,0 0 0,0-1 0,-1 1 0,1-1 0,0 1 0,-1 0 0,1 0 0,-1-1 0,1 1 0,-1 0 0,2 1 0,1 5 0,1 0 0,0-1 0,-1 1 0,-1 1 0,1-1 0,-1 1 0,2 12 0,2 58 0,-5-58 0,2 80 0,-2-44 0,2 0 0,18 98 0,-17-137 0,0 0 0,2 0 0,0-1 0,1 0 0,0 0 0,2 0 0,-1-2 0,2 1 0,0-1 0,1 0 0,0-1 0,1 0 0,17 14 0,-15-16 49,1-1 0,0 0 0,0-1-1,1-1 1,0 0 0,23 7 0,-10-6-618,0-2 0,57 8 0,5-9-6257</inkml:trace>
  <inkml:trace contextRef="#ctx0" brushRef="#br0" timeOffset="104916.98">6404 8028 24575,'-24'-11'0,"11"4"0,-1 2 0,0 0 0,0 0 0,0 2 0,-1-1 0,0 2 0,1 0 0,-1 1 0,-22 1 0,27 0 0,0 2 0,0-1 0,0 1 0,0 1 0,1-1 0,-1 2 0,1-1 0,0 2 0,0-1 0,0 1 0,0 0 0,1 1 0,0 0 0,0 0 0,-7 8 0,2 1 0,1 0 0,0 1 0,1 0 0,0 0 0,1 2 0,1-1 0,1 1 0,1-1 0,-6 24 0,8-24 0,1 0 0,1 0 0,0 0 0,1 1 0,1-1 0,1 1 0,1 0 0,0-2 0,1 2 0,6 25 0,-5-36 0,-1 1 0,1-1 0,0 0 0,0 0 0,1 0 0,0 0 0,0-1 0,1 1 0,0-1 0,0 0 0,0 0 0,1-1 0,0 0 0,0 0 0,0 0 0,0-1 0,1 1 0,9 3 0,-5-3 0,1-2 0,-1 1 0,0-1 0,1-1 0,0 0 0,0 0 0,-1-1 0,1-1 0,0 0 0,0-1 0,17-2 0,-1-3 0,1-1 0,-1-2 0,0 0 0,0-2 0,-1-1 0,-1-1 0,0-1 0,35-26 0,-28 16 0,-2-2 0,0-1 0,-1-2 0,-2-1 0,36-49 0,-44 50 0,-2 0 0,0 0 0,-2-2 0,-2 0 0,0-1 0,-2-1 0,12-56 0,-19 64 0,-1 1 0,-2-1 0,0 0 0,-2 0 0,-1 1 0,-1-1 0,0 1 0,-2-1 0,-1 1 0,-2 0 0,-12-34 0,18 55 0,-7-14 0,4 16 0,0 10 0,-3 54 0,0 121 0,7-120 0,0-52 0,3 265 0,0-220 0,4-2 0,25 108 0,-29-151 57,1-1 0,0 1 0,0-1 0,1 0 0,11 17 0,-14-25-126,0-1 1,0 1 0,0 0 0,0-1-1,1 0 1,-1 0 0,1 0-1,0 0 1,-1 0 0,1 0 0,0 0-1,0-1 1,0 0 0,0 1 0,0-1-1,1 0 1,-1-1 0,0 1 0,0-1-1,1 1 1,-1-1 0,0 0-1,1 0 1,4-1 0,16-4-6758</inkml:trace>
  <inkml:trace contextRef="#ctx0" brushRef="#br0" timeOffset="105328.81">7264 7980 24575,'0'0'0,"0"0"0,0 5 0,2 13 0,2 20 0,2 17 0,-1 10 0,4 5 0,2 3 0,1-3 0,3-9 0,1-9 0,1-13 0,2-12 0,-3-11-8191</inkml:trace>
  <inkml:trace contextRef="#ctx0" brushRef="#br0" timeOffset="105660.15">7689 8201 24575,'1'15'0,"5"42"0,3 1 0,31 102 0,-36-145 0,0 3 0,-1-5 0,0 0 0,1-1 0,1 1 0,0-1 0,0 0 0,12 18 0,-16-29 0,0-1 0,0 1 0,0 0 0,0-1 0,0 1 0,0 0 0,0-1 0,0 1 0,0-1 0,0 0 0,0 1 0,0-1 0,0 0 0,0 0 0,0 1 0,1-1 0,-1 0 0,0 0 0,0 0 0,0-1 0,0 1 0,0 0 0,0 0 0,0 0 0,1-1 0,-1 1 0,0-1 0,0 1 0,0-1 0,0 1 0,0-1 0,0 0 0,-1 1 0,3-3 0,4-2 0,0-1 0,0 0 0,7-7 0,-13 11 0,43-48 0,-3-3 0,-2-1 0,-3-1 0,35-71 0,-50 80 0,-21 45 342,-2 3-2049</inkml:trace>
  <inkml:trace contextRef="#ctx0" brushRef="#br0" timeOffset="106038.83">8472 8164 24575,'0'0'0,"0"0"0,-2 5 0,-16 48 0,3 2 0,2 1 0,2 0 0,3 0 0,-1 90 0,9-139 0,0 1 0,0-2 0,1 1 0,0 0 0,1 0 0,0 0 0,3 8 0,-5-13 0,1 0 0,0-1 0,0 1 0,0 0 0,1 0 0,-1-1 0,0 1 0,0-1 0,1 1 0,-1-1 0,1 0 0,0 1 0,-1-1 0,1 0 0,0 0 0,-1 0 0,1 0 0,0-1 0,0 1 0,0 0 0,0-1 0,0 1 0,0-1 0,0 0 0,0 0 0,0 1 0,0-1 0,0-1 0,3 1 0,1-1 31,1 0 0,-1-1 0,1 0 0,-1 0 0,0-1 0,0 1 0,0-1 0,0-1 0,0 1 0,5-5 0,7-7-782,24-23 1,-39 35 545,40-41-6621</inkml:trace>
  <inkml:trace contextRef="#ctx0" brushRef="#br0" timeOffset="106428.76">8936 7662 24575,'0'0'0,"-2"3"0,-12 35 0,2 0 0,2 0 0,-10 75 0,16-86 0,-14 85 0,-7 220 0,25-316 86,1-1-1,0-1 0,6 22 1,-6-32-193,0 1 0,0-1 1,1 0-1,0 0 0,-1 0 1,2 0-1,-1 0 0,0 0 1,1 0-1,0-1 0,0 1 1,0-1-1,0 0 0,0 0 1,6 3-1,11 5-6719</inkml:trace>
  <inkml:trace contextRef="#ctx0" brushRef="#br0" timeOffset="106779.58">9178 8154 24575,'0'0'0,"-2"11"0,-22 176 0,22-148 0,1-2 0,9 77 0,-8-112 0,1 0 0,-1 0 0,0 1 0,1-1 0,-1 0 0,1 0 0,0 0 0,0 0 0,-1 0 0,1 0 0,1 0 0,-1-1 0,0 1 0,0 0 0,1-1 0,-1 1 0,1 0 0,1 0 0,-1-1 0,-1 0 0,1-1 0,0 1 0,0-1 0,0 0 0,0 0 0,0 0 0,-1 0 0,1 0 0,0 0 0,0 0 0,0 0 0,0-1 0,-1 1 0,1-1 0,0 1 0,0-1 0,-1 0 0,1 0 0,0 0 0,2-2 0,13-7 0,-1-1 0,1-1 0,-2-1 0,0-1 0,0 0 0,-2 0 0,0-1 0,18-27 0,-14 15 0,0 1 0,-2-3 0,-2 0 0,18-50 0,-29 70 0,2-2 0,0 0 0,-1 0 0,0 0 0,-1 0 0,-1 0 0,1-23 0,-3 32 0,0 10 0,1 14 0,20 105 0,15 163 0,-34-260 0,-2 0 0,0 1 0,-2-1 0,-2 1 0,0-1 0,-2 0 0,-15 40 0,17-59 0,1 0 0,-1-1 0,-1 0 0,0 0 0,-1 0 0,1-1 0,-15 14 0,17-18 0,-1-1 0,1-1 0,-1 1 0,0-1 0,0 1 0,-1-1 0,1-1 0,-1 1 0,1-1 0,-1 0 0,0 0 0,0-1 0,0 0 0,0 0 0,0 0 0,-7 0 0,2-2-455,-1 0 0,-19-4 0,-19-8-6371</inkml:trace>
  <inkml:trace contextRef="#ctx0" brushRef="#br0" timeOffset="107231.82">8713 8106 24575,'0'0'0,"3"-4"0,17-5 0,25-5 0,22-3 0,9-1 0,0 2 0,-9 3 0,-15 4 0,-14 3 0,-13 2 0,-11-3 0,-9-1 0,-5 0-8191</inkml:trace>
  <inkml:trace contextRef="#ctx0" brushRef="#br0" timeOffset="107232.82">6867 8009 24575,'0'0'0,"4"-1"0,5-6 0,9-5 0,7-4 0,8-1 0,4-1 0,3 1 0,3 3 0,4-1 0,4 2 0,13 0 0,21 3 0,23 4 0,-6 1-8191</inkml:trace>
  <inkml:trace contextRef="#ctx0" brushRef="#br0" timeOffset="107946.16">10588 7720 24575,'0'0'0,"0"0"0,-1 4 0,-5 12 0,-2 19 0,0 26 0,2 24 0,7 12 0,4 5 0,3-5 0,2-10 0,1-16 0,-2-22-8191</inkml:trace>
  <inkml:trace contextRef="#ctx0" brushRef="#br0" timeOffset="108752.03">10781 8357 24575,'120'4'0,"-76"0"0,1-3 0,-1-2 0,49-6 0,-84 5 0,-1 0 0,1 0 0,-1-1 0,0 0 0,1-1 0,-1 0 0,-1 0 0,1-1 0,-1 0 0,1 0 0,-2 0 0,1-1 0,0 0 0,-1-1 0,0 1 0,-1-1 0,0 0 0,0-1 0,6-10 0,-2-1 0,-1 0 0,0-1 0,-1 1 0,-2-1 0,0-1 0,-1 1 0,2-23 0,-5 34 0,-1 0 0,1 0 0,-2 0 0,1 1 0,-1-1 0,-1 0 0,-4-17 0,5 24 0,0-1 0,1 1 0,-2 0 0,1 0 0,0 0 0,0 0 0,-1 0 0,1 0 0,-1 0 0,0 0 0,1 0 0,-1 1 0,0-1 0,0 0 0,0 1 0,0-1 0,0 1 0,-1 0 0,1 0 0,0 0 0,-1 0 0,1 0 0,-1 1 0,1-1 0,-1 1 0,1-1 0,-1 1 0,1 0 0,-1 0 0,1 0 0,-5 1 0,2-1 0,1 1 0,0 0 0,0 0 0,1 0 0,-1 1 0,0-1 0,0 1 0,0 0 0,1 0 0,-1 0 0,1 0 0,0 1 0,0-1 0,-6 6 0,5-3 0,0 0 0,1 0 0,0 0 0,0 1 0,0-1 0,0 1 0,1 0 0,0-1 0,-2 9 0,2-3 0,1-1 0,-1 1 0,2 0 0,-1-1 0,1 1 0,1 0 0,0 0 0,1-1 0,0 1 0,0-1 0,5 13 0,0-10 0,1 2 0,0-1 0,1 0 0,0-1 0,1 0 0,1 0 0,0-1 0,0-1 0,2 0 0,-1 0 0,1-1 0,1-1 0,-1 0 0,2-1 0,-1 0 0,19 6 0,-30-13 0,0 0 0,0 0 0,0-1 0,0 1 0,0-1 0,0 1 0,0-1 0,0 0 0,0 0 0,0 0 0,0-1 0,0 1 0,0-1 0,0 0 0,-1 0 0,1 0 0,0 0 0,0 0 0,0 0 0,-1-1 0,1 1 0,-1-1 0,5-3 0,1-4 0,0 0 0,0 0 0,-1 0 0,12-19 0,0-2 0,66-71 0,-75 90 0,1 0 0,1 1 0,0 0 0,0 1 0,1 0 0,21-10 0,-32 18 0,1 0 0,-1 0 0,1 0 0,0 0 0,-1 1 0,1-1 0,0 1 0,-1 0 0,1 0 0,0 0 0,0 0 0,-1 0 0,1 0 0,0 1 0,0-1 0,-1 1 0,1 0 0,0 0 0,-1 0 0,1 0 0,-1 0 0,0 1 0,1-1 0,-1 1 0,0-1 0,0 1 0,0 0 0,4 3 0,1 4 0,0 1 0,0-1 0,-1 1 0,0 0 0,7 18 0,49 146 0,-17-40 0,-43-128 0,0-1 0,0 0 0,1 0 0,-1 0 0,1-1 0,4 6 0,-6-9 0,0 0 0,0 0 0,0 0 0,0-1 0,0 1 0,0 0 0,0-1 0,0 1 0,0-1 0,1 1 0,-1-1 0,0 1 0,0-1 0,0 0 0,1 0 0,-1 1 0,0-1 0,0 0 0,1 0 0,-1 0 0,0-1 0,0 1 0,1 0 0,-1 0 0,0-1 0,0 1 0,0 0 0,1-1 0,-1 1 0,0-1 0,0 0 0,2-1 0,4-3 0,1 0 0,-1-1 0,0 0 0,0-1 0,-1 1 0,0-1 0,0-1 0,7-11 0,4-10 0,13-29 0,-10 13 84,-3-1-1,18-68 1,10-99-124,1-4-1536,-40 195-5250</inkml:trace>
  <inkml:trace contextRef="#ctx0" brushRef="#br0" timeOffset="109478.82">12308 8221 24575,'25'26'0,"-14"-13"0,1-2 0,1 1 0,17 12 0,-25-21 0,0 1 0,1-1 0,0-1 0,-1 1 0,1-1 0,0 0 0,0-1 0,0 1 0,1-1 0,-1 0 0,0-1 0,11 0 0,-11 0 0,1-1 0,0 0 0,-1 0 0,0 0 0,1-1 0,-1 0 0,0 0 0,0-1 0,0 0 0,0 0 0,9-7 0,-6 4 0,-1-1 0,0 0 0,-1-1 0,0 0 0,0 0 0,9-15 0,-3 0 0,-1 0 0,-1 1 0,-1-2 0,-2 0 0,8-30 0,-10 29 0,0-1 0,-2 0 0,-1 1 0,-1-1 0,-1 0 0,-3-27 0,2 51 0,0 1 0,0-1 0,0 1 0,-1-1 0,1 1 0,0-1 0,-1 1 0,1-1 0,-1 1 0,0 0 0,1-1 0,-1 1 0,0 0 0,0 0 0,0 0 0,0-1 0,0 1 0,0 0 0,0 0 0,0 0 0,-1 0 0,-1 0 0,1 0 0,0 0 0,-1 1 0,1-1 0,0 1 0,-1-1 0,1 1 0,0 0 0,-1 0 0,1 0 0,0 1 0,-1-1 0,-3 1 0,-6 3 0,1 0 0,0 1 0,0 0 0,-14 9 0,15-9 0,1 2 0,-1-1 0,2 1 0,-1 0 0,1 1 0,0 0 0,0 0 0,1 1 0,-8 12 0,12-16 0,0 0 0,0 1 0,1-1 0,0 0 0,0 0 0,0 1 0,1 0 0,0 0 0,0 0 0,1-1 0,-1 1 0,1 0 0,0 0 0,1 0 0,0 0 0,0 0 0,0 0 0,0-1 0,4 10 0,1-2 0,1 1 0,1-1 0,0 0 0,0 0 0,2-1 0,-1 0 0,1-1 0,1 0 0,0-1 0,24 17 0,-17-14 0,1-1 0,1-1 0,-1 0 0,2-2 0,-1 0 0,43 11 0,-50-18 0,0 0 0,0 0 0,1-1 0,-1-1 0,0 0 0,1-1 0,-1 0 0,0-1 0,0 0 0,0-1 0,0-1 0,0 0 0,-1-1 0,1 0 0,-1-1 0,-1 0 0,1-1 0,-1 0 0,0-1 0,15-15 0,-4 3 0,-2-1 0,0-1 0,-2-2 0,0 0 0,-2-1 0,-1 0 0,0-1 0,13-37 0,-4 1 0,-3-2 0,21-108 0,-25 71 0,3-108 0,-17 60 0,-4 121 0,-1 0 0,-2 1 0,-9-35 0,7 51 0,0 16 0,-2 22 0,7-24 0,-20 88 0,4 1 0,4 1 0,-1 108 0,25 282 0,-8-440 0,12 160 0,-9-157 0,2 0 0,17 57 0,-25-101-97,1 0-1,-1 0 1,1 0-1,0 0 1,0 0-1,0 0 1,0 0-1,0 0 1,0 0-1,0-1 1,1 1-1,-1 0 0,2 1 1,4 0-6729</inkml:trace>
  <inkml:trace contextRef="#ctx0" brushRef="#br0" timeOffset="161759.25">5342 9502 24575,'0'4'0,"1"-1"0,0 1 0,0 0 0,0-1 0,1 1 0,-1-1 0,1 1 0,2 2 0,2 7 0,37 99 0,17 35 0,-58-142 0,0-1 0,0 0 0,0 0 0,0 0 0,1 0 0,0-1 0,0 1 0,5 4 0,-7-7 0,0 0 0,1-1 0,-1 1 0,1 0 0,-1-1 0,1 1 0,-1-1 0,1 0 0,-1 1 0,1-1 0,-1 0 0,1 0 0,-1 0 0,1 0 0,0 0 0,-1 0 0,1-1 0,-1 1 0,1 0 0,-1-1 0,1 1 0,-1-1 0,1 0 0,-1 1 0,0-1 0,1 0 0,-1 0 0,1-1 0,10-6 0,0 0 0,-1-1 0,0-1 0,-1 1 0,0-2 0,-1 1 0,0-1 0,15-24 0,-15 17 0,0 0 0,-1 0 0,-1 0 0,0-1 0,6-35 0,-8 18 0,-1 0 0,-2 0 0,-1 0 0,-2 0 0,-1 0 0,-13-60 0,28 145 0,18 47 0,4 11 0,30 177 0,-58-235 0,-2-2 0,-2 2 0,-2 0 0,-6 47 0,3-81 0,0 0 0,-1 0 0,-1-1 0,0 0 0,-1 1 0,0-2 0,-1 1 0,-15 23 0,17-30 0,-1-1 0,0 1 0,-1-1 0,0 0 0,0 0 0,0-1 0,0 1 0,-1-2 0,0 0 0,0 1 0,0-1 0,-1-1 0,1 1 0,-1-1 0,0-1 0,0 1 0,-9 0 0,-3 0 0,1-1 0,-1-2 0,1 0 0,-1-1 0,1-1 0,-25-5 0,-113-34 0,105 25 0,38 13 82,8 1-36,0 1 0,0-1 1,0 0-1,-8-4 0,13 5-106,0 1 0,0-1 0,0 0 0,0 0 0,0 1 0,0-1 0,1 0 1,-1 0-1,0 0 0,0 0 0,1 0 0,-1 0 0,0 0 0,1 0 0,-1 0 0,1 0 0,-1 0 0,1 0 0,0-1 0,0 1 0,-1 0 1,1 0-1,0 0 0,0-1 0,0 1 0,0 0 0,1-2 0,1-10-6766</inkml:trace>
  <inkml:trace contextRef="#ctx0" brushRef="#br0" timeOffset="162277.7">6221 9830 24575,'238'-15'0,"-57"2"0,-147 11 0,-21 0 0,0 1 0,0 1 0,0 0 0,21 3 0,-37-2-1365</inkml:trace>
  <inkml:trace contextRef="#ctx0" brushRef="#br0" timeOffset="162665.81">7023 9532 24575,'2'14'0,"10"57"0,3-2 0,3 1 0,49 120 0,-52-162-1365,-3-8-5461</inkml:trace>
  <inkml:trace contextRef="#ctx0" brushRef="#br0" timeOffset="163556.99">7341 9502 24575,'0'7'0,"10"211"0,0 4 0,4-237 0,54-85 0,14-22 0,-67 103 0,1-1 0,1 3 0,34-30 0,-49 45 0,1 0 0,-1 0 0,1 0 0,0 0 0,0 1 0,0-1 0,-1 1 0,1 0 0,1 0 0,-1 0 0,0 0 0,0 1 0,0-1 0,0 1 0,1 0 0,5 0 0,-6 1 0,1-1 0,0 2 0,-1-1 0,1 0 0,0 1 0,-1 0 0,0 0 0,1 0 0,-1 0 0,0 0 0,0 1 0,0-1 0,4 6 0,2 2 0,-1 0 0,-1 1 0,1 0 0,-2-1 0,1 2 0,-2 0 0,8 21 0,20 96 0,-13-48 0,-16-62 0,-2-11 0,-1-1 0,1 0 0,0 0 0,1 0 0,0-1 0,0 1 0,6 10 0,-8-17 0,0 1 0,-1-1 0,1 1 0,0-1 0,-1 0 0,1 0 0,0 1 0,-1-1 0,1 0 0,0 0 0,0 0 0,-1 0 0,1 0 0,0 0 0,0 0 0,-1 0 0,1 0 0,0 0 0,0 0 0,-1-1 0,1 1 0,0 0 0,-1-1 0,1 1 0,0 0 0,-1-1 0,1 1 0,0 0 0,-1-1 0,1 1 0,-1-1 0,1 1 0,-1-1 0,1 0 0,-1 1 0,1-2 0,20-23 0,-4-1 0,-2 0 0,-1-1 0,20-54 0,21-93 0,-35 99 0,19-146 0,-35 181 0,-2 0 0,-2 1 0,-1-2 0,-3 1 0,-11-59 0,11 83 0,0 0 0,0 0 0,-10-25 0,25 105 0,57 354 0,-1-8 0,-31-268-1365,-22-98-5461</inkml:trace>
  <inkml:trace contextRef="#ctx0" brushRef="#br0" timeOffset="164527.57">8376 9869 24575,'85'12'0,"-72"-12"0,0 1 0,1-2 0,-1 0 0,0 0 0,24-7 0,-31 6 0,-1 0 0,0 0 0,0 0 0,0 0 0,0-1 0,-1 0 0,1 0 0,-1 0 0,0-1 0,0 0 0,0 1 0,0-1 0,0-1 0,-1 1 0,0 0 0,0-1 0,3-5 0,2-9 0,0-1 0,-1-1 0,-1 1 0,0-1 0,2-21 0,-3-4 0,1-60 0,-6 106 0,0-1 0,0 0 0,0 0 0,0 1 0,1-1 0,-1 0 0,0 0 0,0 0 0,-1 1 0,1-1 0,0 0 0,0 0 0,0 1 0,0-1 0,-1 0 0,1 0 0,0 1 0,-1-1 0,1 0 0,0 1 0,-1-1 0,1 0 0,-1 1 0,1-1 0,-1 1 0,1-1 0,-1 1 0,0-1 0,1 1 0,-1-1 0,-1 0 0,0 2 0,1-1 0,-1 0 0,0 1 0,0-1 0,0 1 0,1-1 0,-1 1 0,0 0 0,1 0 0,-1 0 0,0 0 0,-2 2 0,-3 3 0,0 0 0,0 1 0,1-1 0,-1 1 0,1 1 0,1-1 0,-1 1 0,1 0 0,1 0 0,0 0 0,0 1 0,0 0 0,1-1 0,1 1 0,-1 0 0,1 1 0,1-1 0,0 0 0,0 1 0,1-1 0,1 18 0,0-12 0,1 0 0,1-1 0,0 1 0,1 0 0,1-1 0,0 0 0,1 0 0,0 0 0,1-1 0,0 0 0,2 0 0,-1-1 0,12 12 0,-18-22 0,0 1 0,0-1 0,0 0 0,1 0 0,-1 0 0,1 0 0,-1 0 0,1-1 0,-1 1 0,1-1 0,0 1 0,0-1 0,0 0 0,0 0 0,0-1 0,0 1 0,0-1 0,5 1 0,-4-2 0,0 1 0,1-1 0,-1-1 0,0 1 0,0 0 0,-1-1 0,1 0 0,0 0 0,0 0 0,-1 0 0,1-1 0,-1 0 0,3-2 0,12-13 0,0 1 0,18-26 0,-27 30 0,1 0 0,1 1 0,1 0 0,-1 0 0,2 1 0,0 1 0,25-16 0,-36 24 0,1 1 0,0 0 0,0 0 0,0 0 0,0 0 0,0 0 0,0 0 0,1 1 0,-1-1 0,0 1 0,0 0 0,0 0 0,1 0 0,-1 1 0,0-1 0,0 1 0,0 0 0,5 1 0,-4 1 0,0-1 0,0 0 0,0 1 0,0 0 0,0 0 0,-1 0 0,0 0 0,0 1 0,1-1 0,-2 1 0,5 6 0,1 5 0,0 0 0,-1 1 0,-1 0 0,-1 0 0,7 30 0,-10-37 0,1 3 0,0 1 0,0 1 0,-2-1 0,0 0 0,0 0 0,-1 1 0,-2 15 0,4-47 0,0 0 0,-2-23 0,1 7 0,0 14 0,-1-15 0,2-1 0,2 1 0,9-40 0,-10 64 0,0 1 0,1 0 0,0-1 0,1 1 0,0 0 0,1 0 0,0 1 0,0 0 0,1 0 0,0 0 0,1 1 0,0-1 0,0 2 0,11-9 0,-11 11 0,1 0 0,0 1 0,-1-1 0,1 2 0,10-4 0,15-5 0,-31 10-1365</inkml:trace>
  <inkml:trace contextRef="#ctx0" brushRef="#br0" timeOffset="164941.53">8027 9492 24575,'0'0'0,"0"0"0,0 0 0,5-3 0,8-6 0,10-5 0,10-3 0,5-2 0,7-1 0,10-1 0,16 1 0,8 1 0,-11 4-8191</inkml:trace>
  <inkml:trace contextRef="#ctx0" brushRef="#br0" timeOffset="165890.96">10201 9445 24575,'-13'-12'0,"2"5"0,1 1 0,-1 0 0,0 0 0,0 1 0,-1 0 0,1 1 0,-1 1 0,-21-5 0,5 4 0,0 1 0,-49 1 0,58 2 0,0 2 0,0 0 0,0 1 0,0 1 0,1 1 0,-1 1 0,1 0 0,0 2 0,1 0 0,-23 14 0,28-15 0,1 1 0,0 0 0,0 1 0,1 0 0,0 1 0,0 1 0,1-1 0,1 2 0,0-1 0,0 1 0,1 0 0,1 1 0,0-1 0,-8 27 0,11-28 0,1-1 0,0 0 0,1 1 0,0-2 0,1 2 0,0 0 0,0-1 0,1 1 0,0-1 0,1 1 0,1-1 0,-1 0 0,2 0 0,3 10 0,0-7 0,-1-1 0,2 0 0,-1 0 0,2 0 0,-1-1 0,2 0 0,-1-1 0,1-1 0,22 16 0,-18-14 0,1-2 0,0 0 0,1-1 0,0 0 0,0-2 0,1 1 0,31 6 0,-35-10 0,1-1 0,0-1 0,-1 0 0,1-1 0,0 0 0,0-1 0,-1 0 0,1-1 0,-1-1 0,16-5 0,-9 0 0,-1-1 0,0-1 0,0-1 0,-1-1 0,0 0 0,-1-2 0,-1 0 0,0 1 0,-1-3 0,0 0 0,-2 0 0,0-1 0,0-1 0,-2 0 0,11-23 0,-18 32 0,-1 0 0,0 0 0,0-1 0,0 1 0,-2-1 0,1 2 0,-1-2 0,0 0 0,-1 0 0,0 0 0,-3-14 0,3 20 0,-1-1 0,0 1 0,0-1 0,-1 1 0,1 0 0,-1-1 0,0 1 0,-1 0 0,1 0 0,0 0 0,-1 0 0,0 1 0,0-1 0,0 1 0,0 0 0,-1 0 0,0 0 0,1 0 0,-1 0 0,0 1 0,0-1 0,0 1 0,0 0 0,-1 1 0,1-1 0,-5 0 0,6 1 0,0 1 0,1-1 0,-1 1 0,0 0 0,1 0 0,-1 0 0,0 0 0,1 0 0,-1 1 0,1-1 0,-1 1 0,0 0 0,1 0 0,-1 0 0,1 0 0,0 0 0,-1 0 0,1 1 0,0-1 0,0 1 0,0-1 0,0 1 0,0 0 0,0 0 0,0 0 0,1 0 0,-1 0 0,1 1 0,-1-1 0,1 0 0,0 1 0,-2 3 0,1 1 0,-1 0 0,1-1 0,0 1 0,1 0 0,0 1 0,0-1 0,0 0 0,1 0 0,0 0 0,0 1 0,2 6 0,1-4 0,-1-1 0,2-1 0,0 1 0,0 0 0,0 0 0,1-1 0,0 1 0,1-1 0,0-1 0,0 1 0,1-1 0,0 0 0,0 0 0,0-1 0,1 0 0,0-1 0,0 1 0,1-1 0,10 4 0,-5-2 0,0-1 0,1-1 0,-1 0 0,1-1 0,0-1 0,0 0 0,1-1 0,-1-1 0,0 0 0,1-1 0,25-3 0,-32 2 0,0-1 0,-1-1 0,1 0 0,0 0 0,-1 0 0,0-1 0,0-1 0,0 1 0,0-1 0,13-11 0,-11 6 0,0 0 0,0-1 0,-1 1 0,-1-2 0,0 1 0,9-18 0,-1-4 0,-2-1 0,-2-1 0,0 0 0,8-52 0,-18 78 0,1 0 0,-1 0 0,-1-1 0,0 1 0,1-14 0,5 50 0,0 0 0,-2 0 0,3 48 0,-4-34 0,9 108 0,-6-44 0,39 183 0,-34-246-1365,-2-15-5461</inkml:trace>
  <inkml:trace contextRef="#ctx0" brushRef="#br0" timeOffset="166309.34">10588 9377 24575,'34'-6'0,"-10"1"0,15-1 0,-1 2 0,1 2 0,0 1 0,0 3 0,57 8 0,-93-10 0,0 0 0,0 1 0,0 0 0,0-1 0,0 1 0,-1 0 0,1 0 0,0 1 0,-1-1 0,1 1 0,-1-1 0,1 1 0,-1 0 0,0 0 0,0 0 0,0 0 0,0 0 0,0 0 0,0 0 0,0 1 0,-1-1 0,1 1 0,-1-1 0,0 1 0,0 0 0,0 0 0,0-1 0,0 1 0,0 0 0,-1 0 0,0 0 0,1 0 0,-1 0 0,0 0 0,0 0 0,-1 0 0,1 0 0,-1-1 0,1 1 0,-1 0 0,0 0 0,-1 2 0,-2 5 0,-1-1 0,1 0 0,-1 0 0,-1 0 0,0-1 0,0 0 0,0 0 0,-1 0 0,-1-1 0,-7 7 0,-11 7 0,-50 31 0,43-32-341,-1-1 0,0-3-1,-60 21 1,72-31-6485</inkml:trace>
  <inkml:trace contextRef="#ctx0" brushRef="#br0" timeOffset="166655.87">11535 9068 24575,'0'0'0,"0"0"0,0 4 0,3 12 0,3 25 0,2 28 0,-2 23 0,-2 14 0,0 4 0,1 2 0,3-4 0,1-8 0,2-16 0,1-16 0,1-16 0,0-16 0,-3-14-8191</inkml:trace>
  <inkml:trace contextRef="#ctx0" brushRef="#br0" timeOffset="167029.09">11022 9839 24575,'16'-8'0,"57"-15"0,0 2 0,80-10 0,-48 10 0,61-19 0,37-7 0,-175 44-1365</inkml:trace>
  <inkml:trace contextRef="#ctx0" brushRef="#br0" timeOffset="168619.74">12472 9050 24575,'8'-16'0,"4"-2"0,-5 9 0,-1-2 0,1 1 0,-2-1 0,1 0 0,-1 0 0,-1 0 0,0-1 0,2-13 0,-12 31 0,-3 9 0,-11 31 0,3 2 0,-17 70 0,19-64 0,-276 806 0,174-530 0,28 10 0,84-322 135,4-12-285,-1 0 0,1 0 0,0 0 0,0 0 0,1 0 0,-1 0 0,2 0 0,-1 0 0,2 9 0</inkml:trace>
  <inkml:trace contextRef="#ctx0" brushRef="#br0" timeOffset="169588.62">12647 9781 24575,'-6'-29'0,"6"27"0,0 0 0,0 0 0,1 0 0,-1 0 0,1 0 0,-1 0 0,1 0 0,0 0 0,0 0 0,0 0 0,0 1 0,0-1 0,0 0 0,0 1 0,0-1 0,1 1 0,-1-1 0,1 1 0,2-2 0,34-25 0,-34 26 0,25-13 0,0 0 0,2 2 0,0 1 0,0 1 0,1 2 0,0 1 0,1 1 0,-1 2 0,1 1 0,1 2 0,38 2 0,-59 0 0,-1 2 0,1-1 0,-1 2 0,1 0 0,-1 0 0,0 1 0,0 1 0,-1 0 0,1 0 0,-1 1 0,12 8 0,-18-10 0,0 0 0,0 0 0,-1 0 0,1 1 0,-1-1 0,0 1 0,0 0 0,-1 0 0,1 0 0,-1 0 0,0 1 0,-1 0 0,1 0 0,-1 0 0,0 0 0,-1 0 0,0 0 0,0 0 0,0 0 0,0 1 0,-1-1 0,0 0 0,0 1 0,-2 5 0,0-3 0,0 0 0,-1-1 0,0 1 0,-1-1 0,1 0 0,-2 0 0,1 0 0,-1-1 0,0 1 0,-1-1 0,1-1 0,-1 1 0,-13 9 0,-8 6 0,-1-1 0,-35 19 0,46-29 0,-192 106-148,154-87-1069,46-25-5609</inkml:trace>
  <inkml:trace contextRef="#ctx0" brushRef="#br0" timeOffset="170042.48">13999 9464 24575,'-30'1'0,"-1"1"0,1 2 0,-39 10 0,-86 33 0,131-38 0,-1 1 0,1 1 0,1 1 0,0 1 0,0 1 0,-25 22 0,40-29 0,0 1 0,0 0 0,1 0 0,0 0 0,0 1 0,1 0 0,-8 16 0,11-18 0,0 0 0,0 0 0,1 0 0,0 1 0,1-1 0,0 0 0,0 1 0,0-1 0,1 1 0,0-1 0,1 1 0,1 9 0,0-9 0,0-1 0,0 1 0,1-1 0,0 0 0,1 1 0,-1-1 0,1-1 0,1 0 0,-1 0 0,1 1 0,0-1 0,0-1 0,1 1 0,0-1 0,0 0 0,0 0 0,1 0 0,0-1 0,-1 0 0,2-1 0,-1 1 0,8 1 0,2 1 0,0 0 0,0-2 0,1 0 0,0-2 0,-1 1 0,1-2 0,0-1 0,32-2 0,-40 0-140,1-1 0,-1 0-1,0 0 1,0-1 0,0 0 0,0-1-1,14-9 1,-21 13-103,21-13-6583</inkml:trace>
  <inkml:trace contextRef="#ctx0" brushRef="#br0" timeOffset="170447.24">14346 9590 24575,'13'0'0,"0"1"0,0 1 0,15 4 0,11 1 0,-1-3 0,0-2 0,1-1 0,59-7 0,111-33 0,-186 33 0,-11 2 0,-1 1 0,1 1 0,-1 0 0,1 0 0,19 1 0,-29 2-1365</inkml:trace>
  <inkml:trace contextRef="#ctx0" brushRef="#br0" timeOffset="170806.48">14569 10042 24575,'3'3'0,"1"0"0,0-1 0,0 1 0,0-1 0,0 0 0,0 0 0,0 0 0,1-1 0,-1 1 0,6 0 0,49 7 0,-52-8 0,52 4 0,0-3 0,71-6 0,119-23 0,-245 26 0,2 1 187,-5-1-42,-3-2-1842</inkml:trace>
  <inkml:trace contextRef="#ctx0" brushRef="#br0" timeOffset="171480.09">15979 9464 24575,'-20'-1'0,"-1"2"0,1 1 0,-1 0 0,1 1 0,-30 10 0,40-10 0,0 2 0,0-1 0,0 1 0,1 0 0,-1 1 0,1 0 0,1 1 0,-1 0 0,1 0 0,1 1 0,-1 0 0,-7 10 0,5-2 0,-1 0 0,2 1 0,0 0 0,1 0 0,1 0 0,1 1 0,-8 35 0,10-38 0,2 1 0,0 0 0,1 0 0,1 0 0,0 0 0,1 0 0,1-1 0,0 0 0,8 30 0,-6-37 0,0 1 0,0-1 0,1 1 0,0-1 0,0-1 0,1 1 0,0-1 0,1 0 0,-1 0 0,1-1 0,0 0 0,1 0 0,0 0 0,0-1 0,0 0 0,14 5 0,6 2 0,1-1 0,0-2 0,54 9 0,-65-14 0,0-1 0,0-1 0,0-1 0,0 0 0,1-2 0,-1 0 0,0-1 0,23-5 0,-33 5 0,0-1 0,1 1 0,-1-1 0,0-1 0,-1 0 0,1 0 0,-1-1 0,1 0 0,-1 0 0,-1-1 0,1 0 0,-1 0 0,0 0 0,0-1 0,-1 0 0,0 0 0,0 0 0,-1-1 0,4-8 0,-2 2 0,0-1 0,-1 1 0,-1-1 0,-1 0 0,0 0 0,-1 0 0,0 1 0,-1-2 0,-1 1 0,-1 0 0,0-1 0,-1 1 0,0 0 0,-9-29 0,5 28 0,0-1 0,-2 1 0,0 0 0,0 2 0,-1-1 0,-1 0 0,-1 1 0,0 1 0,-1-1 0,0 2 0,-1 0 0,-27-20 0,26 23 43,-1 0 0,0 1-1,-1 1 1,1 0 0,-2 1-1,1 1 1,-29-5 0,20 6-385,0 1 1,0 1 0,0 1-1,-41 4 1,43 0-6485</inkml:trace>
  <inkml:trace contextRef="#ctx0" brushRef="#br0" timeOffset="181644.71">4829 10744 24575,'-17'-2'0,"-1"-2"0,1 1 0,-19-7 0,50 10 0,551-14 0,-382-16 0,-66 7 0,-108 22-1365,-3 0-5461</inkml:trace>
  <inkml:trace contextRef="#ctx0" brushRef="#br0" timeOffset="182004.11">5196 10658 24575,'0'0'0,"0"2"0,0 10 0,2 18 0,2 17 0,2 18 0,0 10 0,1 7 0,2 8 0,1 2 0,-1-7 0,2-11 0,0-16 0,-2-18-8191</inkml:trace>
  <inkml:trace contextRef="#ctx0" brushRef="#br0" timeOffset="182628.25">6008 10734 24575,'0'0'0,"-4"7"0,-7 16 0,2 1 0,0 1 0,2-1 0,0 1 0,-3 28 0,5-11 0,1 1 0,2 54 0,3-84 0,-1 0 0,2 0 0,-1 0 0,2-1 0,0 1 0,0-1 0,9 19 0,-10-25 0,1-1 0,0 0 0,1 0 0,0 0 0,-1 0 0,1-1 0,1 1 0,-1-1 0,1 0 0,-1-1 0,1 1 0,0-1 0,1 0 0,-1 0 0,0 0 0,1-1 0,0 1 0,7 1 0,11 1 0,1-1 0,-1-2 0,1 0 0,0-1 0,-1-1 0,1-2 0,-1 0 0,1-2 0,29-8 0,-53 12 0,0-1 0,0 1 0,0-1 0,1 1 0,-1-1 0,0 0 0,0 1 0,0-1 0,-1 0 0,1 0 0,0 0 0,0 0 0,0 1 0,-1-1 0,1 0 0,0 0 0,-1-1 0,1 1 0,-1 0 0,1 0 0,-1 0 0,1 0 0,-1 0 0,0-1 0,0 1 0,1 0 0,-1 0 0,0 0 0,0-1 0,0 1 0,-1 0 0,1 0 0,0 0 0,0-1 0,-1 1 0,1 0 0,0 0 0,-2-2 0,0-6 0,-2 0 0,1 1 0,-8-14 0,1 5 0,-1 1 0,-1 2 0,0-2 0,-1 2 0,0 0 0,-1 0 0,-1 1 0,-31-21 0,22 19 0,-2 0 0,1 2 0,-2 1 0,0 1 0,-37-11 0,56 20 106,6 1-219,-1 0 0,1 0 0,-1 0-1,1 1 1,-1-1 0,0 1 0,1-1 0,-1 1 0,0 0-1,1 0 1,-1 0 0,-4 1 0</inkml:trace>
  <inkml:trace contextRef="#ctx0" brushRef="#br0" timeOffset="183081.34">6656 10639 24575,'24'525'-1365,"-18"-462"-5461</inkml:trace>
  <inkml:trace contextRef="#ctx0" brushRef="#br0" timeOffset="183520.81">6385 11091 24575,'2'-1'0,"0"0"0,0-1 0,0 1 0,0 0 0,0 1 0,0-1 0,0 0 0,1 1 0,-1-1 0,0 1 0,0-1 0,1 1 0,2 0 0,7-2 0,369-83 0,-276 65-1365,-88 18-5461</inkml:trace>
  <inkml:trace contextRef="#ctx0" brushRef="#br0" timeOffset="184341.11">7497 10802 24575,'0'0'0,"-9"-2"0,-3 0 0,-1 0 0,0 1 0,0 1 0,0 0 0,0 0 0,-22 5 0,-74 22 0,76-17 0,-60 28 0,83-33 0,-1 1 0,1 0 0,1 0 0,-1 1 0,1 0 0,0 1 0,0 0 0,1 0 0,-11 13 0,18-18 0,-1-1 0,1 1 0,-1-1 0,1 1 0,0-1 0,0 1 0,0 0 0,1 0 0,-1-1 0,1 1 0,-1 0 0,1 0 0,0 0 0,0-1 0,0 1 0,0 0 0,2 5 0,-1-4 0,1 0 0,-1 0 0,1 0 0,0 0 0,0 0 0,1-1 0,-1 1 0,1-1 0,-1 1 0,7 5 0,-3-5 0,-1 1 0,1-1 0,0 0 0,0 0 0,0 0 0,0-1 0,1 0 0,-1 0 0,1-1 0,0 0 0,0 0 0,0-1 0,0 1 0,8-1 0,-3-2 0,0-1 0,-1 0 0,1-1 0,-1 0 0,0 0 0,0-2 0,0 1 0,20-13 0,11-4 0,-26 53 0,-13-27 0,18 35 0,42 62 0,-57-92 0,2-1 0,-1 0 0,1 0 0,1 0 0,-1-1 0,1-1 0,1 1 0,0-1 0,0-1 0,0 0 0,20 8 0,-24-12 0,1 0 0,0-1 0,-1 0 0,1 0 0,0-1 0,0 0 0,-1 0 0,1-1 0,0 0 0,0 0 0,-1 0 0,1-1 0,0 0 0,-1 0 0,0 0 0,1-1 0,-1 0 0,0-1 0,-1 1 0,9-7 0,0-1 0,1-2 0,-2 0 0,0 0 0,0-1 0,-1 0 0,13-22 0,-9 11 0,-2-2 0,0 0 0,-2-1 0,-1 0 0,-1-1 0,-1 0 0,8-55 0,-13 59 0,-2 0 0,0 0 0,-2 0 0,-1 0 0,-1 0 0,-1 2 0,-1-2 0,-1 1 0,-2-1 0,-9-23 0,22 112 0,80 399-1365,-62-380-5461</inkml:trace>
  <inkml:trace contextRef="#ctx0" brushRef="#br0" timeOffset="185102.02">9351 10466 24575,'0'0'0,"1"0"0,-1 0 0,0 0 0,1 0 0,-1 0 0,0 0 0,1 0 0,-1 0 0,0-1 0,1 1 0,-1 0 0,0 0 0,1 0 0,-1 0 0,0 0 0,0-1 0,1 1 0,-1 0 0,0 0 0,0 0 0,1-1 0,-1 1 0,0 0 0,0 0 0,0-1 0,1 1 0,-1 0 0,0-1 0,0 1 0,0 0 0,0 0 0,0-1 0,1 1 0,-1 0 0,0-1 0,0 1 0,0 0 0,0-1 0,0 1 0,0 0 0,0-1 0,0 1 0,0 0 0,0-1 0,-1 1 0,1 0 0,0-1 0,0 1 0,0 0 0,0-1 0,0 1 0,-1 0 0,1 0 0,0-1 0,0 1 0,0 0 0,-1-1 0,-12-18 0,13 19 0,-11-13 0,0 1 0,0 1 0,-1 0 0,-1 0 0,1 1 0,-2 1 0,-19-12 0,26 18 0,0-1 0,0 1 0,0 1 0,-1-1 0,1 1 0,-1 1 0,0-1 0,1 1 0,-1 0 0,0 1 0,0 0 0,1 0 0,-1 1 0,0 0 0,0 0 0,1 1 0,-14 4 0,9-1 0,0 2 0,1-1 0,-1 2 0,1-1 0,1 1 0,0 1 0,0 0 0,0 0 0,1 1 0,1 1 0,-1-1 0,2 1 0,-12 22 0,6-9 0,2 1 0,0 0 0,2 1 0,1 0 0,-8 50 0,10-28 0,2-1 0,3 2 0,2-1 0,2 0 0,1-1 0,3 1 0,3 0 0,1-1 0,24 64 0,-2-28 0,3-3 0,3-1 0,4-2 0,66 89 0,-109-166 0,5 7-273,0 1 0,0-1 0,-1 1 0,7 16 0,-7-9-6553</inkml:trace>
  <inkml:trace contextRef="#ctx0" brushRef="#br0" timeOffset="185524.93">8385 11437 24575,'5'-12'0,"4"-1"0,-1 0 0,1 1 0,1 0 0,18-16 0,54-43 0,-64 57 0,48-37 0,114-67 0,86-27 0,-120 68 0,3 7 0,-148 68-1365</inkml:trace>
  <inkml:trace contextRef="#ctx0" brushRef="#br0" timeOffset="185869.81">9632 10609 24575,'0'0'0,"0"0"0,0 0 0,0 7 0,1 123 0,7 1 0,46 242 0,-51-356-227,2 0-1,0 0 1,1 0-1,0-1 1,17 28-1,-6-19-6598</inkml:trace>
  <inkml:trace contextRef="#ctx0" brushRef="#br0" timeOffset="186218.19">10559 10514 24575,'0'0'0,"0"0"0,-3 3 0,-15 15 0,-23 31 0,-20 29 0,-10 19 0,2 8 0,5 1 0,7-8 0,10-13 0,10-18 0,7-17 0,10-18 0,7-14-8191</inkml:trace>
  <inkml:trace contextRef="#ctx0" brushRef="#br0" timeOffset="186608.37">10018 10542 24575,'0'0'0,"0"0"0,5 2 0,8 7 0,10 8 0,8 13 0,3 18 0,0 14 0,-3 7 0,-4 6 0,1 3 0,1-1 0,5-5 0,3-9 0,-2-15 0,-6-15-8191</inkml:trace>
  <inkml:trace contextRef="#ctx0" brushRef="#br0" timeOffset="187478.49">10665 11236 24575,'75'9'0,"-41"-7"0,0-3 0,0 0 0,0-2 0,0-2 0,0-1 0,42-14 0,-35 7 0,0-3 0,-1-1 0,-1-1 0,57-37 0,-91 52 0,-1 0 0,0 0 0,0 0 0,0-1 0,0 1 0,0-1 0,3-5 0,-6 8 0,-1 0 0,1 0 0,-1 0 0,1 0 0,-1 0 0,0-1 0,1 1 0,-1 0 0,0 0 0,0-1 0,0 1 0,0 0 0,0 0 0,0-1 0,0 1 0,0 0 0,0-1 0,-1 1 0,1 0 0,0 0 0,-1 0 0,1-1 0,-1 1 0,0 0 0,1 0 0,-1 0 0,0 0 0,0 0 0,1 0 0,-1 0 0,0 0 0,0 1 0,0-1 0,-1-1 0,-11-8 0,0 0 0,0 1 0,-1 0 0,0 1 0,0 0 0,-1 2 0,0-1 0,0 2 0,-26-5 0,28 7 0,1 0 0,-1 2 0,1-1 0,-1 2 0,0-1 0,0 2 0,1 0 0,-1 0 0,0 1 0,1 1 0,-1 0 0,-21 8 0,31-10 0,0 1 0,0-1 0,0 1 0,0-1 0,1 1 0,-1 0 0,1 0 0,-1 0 0,1 1 0,0-1 0,-1 1 0,1-1 0,0 1 0,1-1 0,-1 1 0,1 0 0,-1 0 0,1 0 0,0 0 0,0 0 0,-1 5 0,1-3 0,1 0 0,0 1 0,1-1 0,-1 0 0,1 0 0,0 1 0,0-1 0,1 0 0,-1 0 0,1 0 0,0 0 0,5 7 0,0 1 0,1-1 0,1 0 0,0 0 0,0-1 0,1 0 0,0-2 0,1 1 0,18 12 0,-12-10 0,1-1 0,1 0 0,0-2 0,0-1 0,29 9 0,-17-8 0,1-2 0,0-1 0,1-2 0,-1-1 0,1-1 0,-1-2 0,53-7 0,-48 2 0,0-2 0,0-2 0,-1-1 0,0-2 0,-1-2 0,0-1 0,-1-1 0,-1-2 0,38-26 0,-68 42 0,0-1 0,0 1 0,-1 0 0,1-1 0,0 1 0,-1-1 0,0 0 0,0 0 0,0 0 0,0 0 0,0 0 0,0-1 0,-1 1 0,0 0 0,1-1 0,-1 1 0,0-1 0,0-6 0,-1 6 0,0-1 0,-1 1 0,0-1 0,1 1 0,-2-1 0,1 1 0,0-1 0,-1 1 0,0 0 0,0 0 0,0 0 0,0 0 0,-1 0 0,-4-5 0,-1-1 0,-1 1 0,0 0 0,0 0 0,-1 1 0,0 0 0,0 1 0,-1 1 0,0-1 0,0 1 0,-1 1 0,1 0 0,-1 0 0,0 1 0,-1 1 0,1 0 0,-1 0 0,1 2 0,-1-1 0,0 2 0,0 0 0,1 0 0,-1 1 0,0 1 0,1 0 0,-1 0 0,1 2 0,-1-1 0,1 2 0,1-1 0,-1 2 0,-18 10 0,8-3 0,2 2 0,0 1 0,-32 32 0,40-36 0,2 0 0,-1 1 0,2 0 0,0 1 0,0 0 0,-12 29 0,20-40 0,-1 0 0,1-1 0,0 2 0,1-1 0,-1 0 0,0 1 0,1-1 0,0 0 0,0 1 0,0-1 0,0 0 0,0 1 0,1-1 0,-1 0 0,1 1 0,0-1 0,0 0 0,0 0 0,1 0 0,-1 0 0,4 5 0,-3-5 0,1 0 0,0-1 0,-1 1 0,1-1 0,1 0 0,-1 1 0,0-1 0,0-1 0,1 1 0,-1 0 0,1-1 0,-1 0 0,1 0 0,0 0 0,0 0 0,-1 0 0,1-1 0,7 0 0,-1 0 0,-1-1 0,0 0 0,1-1 0,-1 0 0,0 0 0,1-1 0,-1 0 0,-1-1 0,1 0 0,0 0 0,-1-1 0,11-8 0,-2 0 0,1-1 0,-2-1 0,0 1 0,18-24 0,-12 10 0,-1-1 0,-2-1 0,-1-1 0,-1-1 0,-2 1 0,-1-2 0,-1 0 0,11-49 0,-18 55 0,-1-1 0,-1 0 0,-2 0 0,0-1 0,-2 1 0,-2-1 0,0 1 0,-2-1 0,-1 2 0,-16-54 0,9 46 0,-2 1 0,-1 0 0,-28-46 0,34 72 0,4 12 0,-2 19 0,7-23 0,-6 43 0,1-1 0,3 1 0,1 0 0,10 78 0,3-37 0,35 121 0,-24-126 0,40 87 0,-45-125 0,2-1 0,3 0 0,45 63 0,-56-89-273,1 1 0,0-2 0,1 1 0,21 13 0,3-2-6553</inkml:trace>
  <inkml:trace contextRef="#ctx0" brushRef="#br0" timeOffset="188349.36">13429 10418 24575,'-22'1'0,"1"2"0,-1 1 0,1 0 0,0 2 0,0 0 0,1 2 0,-29 14 0,21-9 0,1 2 0,1 1 0,0 0 0,1 2 0,1 1 0,1 2 0,-32 35 0,28-24 0,1 1 0,2 1 0,1 1 0,-36 77 0,52-96 0,0 0 0,1 1 0,0-1 0,2 1 0,0 0 0,1 1 0,-1 26 0,4-36 0,0 0 0,0-1 0,1 1 0,1-1 0,-1 1 0,1-1 0,0 0 0,1 0 0,0 0 0,0 0 0,1 0 0,-1 0 0,1-1 0,1-1 0,-1 2 0,1-2 0,0 1 0,1-1 0,11 10 0,-4-6 0,0 0 0,1 0 0,0-2 0,0 1 0,1-2 0,0 0 0,0-1 0,0-1 0,22 4 0,-13-4 0,0-2 0,-1-1 0,1-1 0,0-1 0,41-7 0,-20-2 0,-1-2 0,-1-2 0,0-1 0,-1-3 0,-1-1 0,45-27 0,33-35 0,-103 70 0,-2-2 0,0 0 0,0-1 0,-2 0 0,16-22 0,-27 34 0,1 0 0,0 1 0,-1-2 0,0 1 0,0-1 0,0 1 0,0-1 0,0 1 0,0-1 0,0 0 0,-1 1 0,0-1 0,1 0 0,-1 0 0,0 0 0,0 1 0,0-1 0,-1 0 0,1 1 0,-1-1 0,0 0 0,1 0 0,-3-3 0,2 4 0,-1 0 0,0 0 0,1 1 0,-1-1 0,0 0 0,0 1 0,0-1 0,0 1 0,0 0 0,0 0 0,0 0 0,-1 0 0,1 0 0,0 0 0,0 0 0,-1 1 0,1-1 0,-1 1 0,1 0 0,-1-1 0,1 1 0,0 0 0,-1 1 0,1-1 0,-1 0 0,-2 2 0,-1-1 0,0 0 0,0 0 0,1 1 0,-1 0 0,1 1 0,-1-1 0,1 1 0,0 0 0,0 0 0,0 1 0,0-1 0,0 1 0,1 0 0,0 0 0,0 1 0,-6 7 0,6-5 0,-1 1 0,1-1 0,0 0 0,1 1 0,0 0 0,0 0 0,1 1 0,0-1 0,0 0 0,0 18 0,1-17 0,1 0 0,1 0 0,0 0 0,0 0 0,1 0 0,0-1 0,0 1 0,1 0 0,0-1 0,6 13 0,-6-16 0,1 0 0,-1 1 0,1-1 0,0-2 0,0 2 0,0 0 0,1-1 0,-1 0 0,1 0 0,0-1 0,1 1 0,-1-1 0,0 0 0,1 0 0,11 3 0,-8-4 0,-1 0 0,1-1 0,0 0 0,0 0 0,1-1 0,-1 0 0,0-1 0,0 0 0,-1-1 0,1 1 0,0-2 0,0 1 0,-1-1 0,10-4 0,-9 2 0,0 1 0,0-1 0,0-1 0,0 0 0,-1 1 0,0-1 0,0-1 0,-1-1 0,1 1 0,-2-1 0,1 0 0,5-10 0,-9 13 0,-1 0 0,0 0 0,0 0 0,0 0 0,0-1 0,-1 1 0,0-1 0,0 0 0,0 1 0,-1-1 0,0 1 0,0-1 0,-1-10 0,-1 7 0,0 0 0,-1 1 0,0-1 0,0 1 0,-1 0 0,0 0 0,0 1 0,-7-10 0,3 6 0,0 0 0,-2 0 0,1 1 0,-1 0 0,-1 1 0,1 0 0,-1 1 0,-1 0 0,0 1 0,0 0 0,-15-5 0,4 7-1365</inkml:trace>
  <inkml:trace contextRef="#ctx0" brushRef="#br0" timeOffset="188876.02">14733 10591 24575,'-152'69'0,"30"-15"0,119-52 0,-1-1 0,0 1 0,0 0 0,1 1 0,-1-1 0,1 1 0,0-1 0,0 0 0,0 1 0,0 0 0,0 0 0,-3 7 0,4-8 0,2 1 0,-1-1 0,0 1 0,1 0 0,-1-1 0,1 1 0,0 0 0,-1 0 0,1-1 0,1 1 0,-1 0 0,0 0 0,1-1 0,-1 1 0,1 0 0,0-1 0,0 1 0,0-1 0,0 1 0,2 2 0,7 12 0,0 0 0,1-1 0,1 0 0,23 25 0,65 52 0,-64-60 0,-18-18 0,14 13 0,-30-26 0,0 0 0,-1 0 0,1 0 0,0 0 0,-1 0 0,0 0 0,1 1 0,-1-1 0,0 1 0,0-1 0,1 5 0,-2-6 0,0 1 0,0-1 0,0 0 0,0 0 0,-1 0 0,1 1 0,0-1 0,-1 0 0,1 0 0,-1 0 0,1 0 0,-1 0 0,0 0 0,1 0 0,-1 0 0,0 0 0,0 0 0,1 0 0,-1 0 0,0 0 0,0-1 0,0 1 0,0 0 0,-2 0 0,-30 14 0,31-15 0,-28 10 0,0-2 0,-1-1 0,-54 6 0,-96-3 0,175-10 0,-240-3 0,244 4 25,-1-2-1,0 1 0,1 0 1,-1 0-1,0-1 1,1 0-1,-1 1 0,1-1 1,-1 0-1,1 0 0,-1 0 1,1-1-1,-4-2 1,5 3-42,1 1 1,-1-1 0,1 1 0,0-1-1,-1 0 1,1 1 0,0-1 0,0 1-1,-1-1 1,1 0 0,0 1 0,0-1-1,0 0 1,0 1 0,0-1 0,0 0-1,0 1 1,0-1 0,0 0 0,1 0-1,10-18-1348,12-7-5461</inkml:trace>
  <inkml:trace contextRef="#ctx0" brushRef="#br0" timeOffset="189244.59">15110 10293 24575,'-2'17'0,"-50"230"0,4-20 0,39-171 0,2 1 0,1 62 0,26 135 316,-3-68-1997,-16-171-5145</inkml:trace>
  <inkml:trace contextRef="#ctx0" brushRef="#br0" timeOffset="189588.75">14655 11053 24575,'0'0'0,"5"-2"0,67-19 0,0 4 0,109-12 0,-107 18 0,-4 1 0,365-37 0,-426 47 342,-9 0-424,0 0 1,0 0 0,0 0 0,0 0-1,0 0 1,0 0 0,0 0-1,0 0 1,0 1 0,0-1 0,0 0-1,0 0 1,0 0 0,0 0 0,0 0-1,0 0 1,0 0 0,0 0-163</inkml:trace>
  <inkml:trace contextRef="#ctx0" brushRef="#br0" timeOffset="-182733.22">3090 11556 24575,'0'0'0,"0"13"0,16 612 0,-3 196 0,-11-854 0,2 0 0,12-51 0,24-61 0,-33 121 0,5-16 0,2 1 0,1 0 0,2 0 0,2 1 0,24-34 0,-34 57 0,2 1 0,0 0 0,1 1 0,0 0 0,1 1 0,0 0 0,1 1 0,1 0 0,-1 2 0,2-1 0,-1 2 0,1 0 0,0 1 0,28-8 0,-21 9 0,-1 1 0,2 2 0,-1 0 0,45 1 0,-57 2 0,-1 1 0,0 0 0,1 1 0,-1 0 0,0 0 0,0 1 0,0 0 0,0 1 0,-1 0 0,1 1 0,-1 0 0,0 0 0,11 9 0,-15-9 0,-1-1 0,1 1 0,-1 0 0,0 1 0,0-1 0,-1 1 0,1-1 0,-1 1 0,-1 0 0,1 0 0,-1 1 0,3 9 0,-4-5 0,1-1 0,-1 1 0,-1 0 0,0-1 0,0 0 0,-1 1 0,-3 12 0,-1-1 0,-1 0 0,-1 0 0,-1-1 0,-1 0 0,-1-1 0,-22 33 0,17-31 0,0-2 0,-2 1 0,0-2 0,-1-1 0,-1 0 0,0-1 0,-36 23 0,38-30 0,0 0 0,-1-1 0,0-2 0,-1 0 0,1-1 0,-1 0 0,-1-1 0,1-1 0,-1-1 0,-28 1 0,11-5 0,0-2 0,-69-14 0,52 7 0,45 6 339,13-4-1638,-4 6 894,5-6-6421</inkml:trace>
  <inkml:trace contextRef="#ctx0" brushRef="#br0" timeOffset="-181890.42">4472 12595 24575,'105'7'0,"-27"-1"0,380 1 0,-461-7-1365</inkml:trace>
  <inkml:trace contextRef="#ctx0" brushRef="#br0" timeOffset="-179753.22">6550 12065 24575,'-12'-1'0,"1"0"0,-1-1 0,1 0 0,0-1 0,-17-7 0,-11-2 0,7 3 0,-1 2 0,0 1 0,-1 2 0,-65 2 0,77 3 0,0 0 0,0 2 0,0 1 0,1 1 0,-1 0 0,1 2 0,1 1 0,-34 17 0,21-6 0,2 2 0,0 1 0,2 1 0,0 1 0,-36 41 0,62-63 0,1 0 0,0 1 0,0-1 0,0 1 0,0 0 0,1 0 0,-1 0 0,1 0 0,0 0 0,0 0 0,0 0 0,0 0 0,0 0 0,0 0 0,1 1 0,0-1 0,0 6 0,0-6 0,1 1 0,0 0 0,1-1 0,-1 1 0,1-1 0,-1 1 0,1-1 0,0 0 0,0 1 0,1-1 0,-1 0 0,1 0 0,-1-1 0,1 1 0,3 2 0,12 9 0,1 0 0,1-1 0,0-1 0,35 16 0,94 28 0,-99-38 0,-7-3 0,49 19 0,-84-31 0,0 1 0,0 1 0,-1-1 0,1 1 0,-1 0 0,0 1 0,-1 0 0,8 8 0,-12-12 0,-1 0 0,1-1 0,-1 1 0,0 0 0,0 0 0,0 1 0,0-1 0,0 0 0,-1 0 0,1 0 0,0 1 0,-1-1 0,0 0 0,0 1 0,1-1 0,-1 0 0,-1 0 0,1 3 0,-1 0 0,-1-1 0,1 0 0,-1 0 0,1 0 0,-1 0 0,-1 0 0,1 0 0,0-1 0,-4 5 0,-7 6 0,0-1 0,-1 0 0,-26 17 0,37-27 0,-38 26 0,-1-2 0,-2-2 0,-63 27 0,76-39 0,-1-2 0,0 0 0,-1-3 0,0 0 0,-67 5 0,91-13 0,0 1 0,0-2 0,-1 0 0,1 0 0,0 0 0,0-1 0,0 0 0,0-1 0,1 0 0,-1-1 0,1 1 0,-13-9 0,14 7 0,1 0 0,-1 0 0,1-1 0,0 0 0,1 0 0,0 0 0,0-1 0,0 0 0,0 0 0,1 0 0,1 0 0,-1 0 0,-4-16 0,-2-17-1365,4 3-5461</inkml:trace>
  <inkml:trace contextRef="#ctx0" brushRef="#br0" timeOffset="-179395.99">6675 11536 24575,'-3'39'0,"-1"-1"0,-2 0 0,-17 59 0,-1 10 0,9-16 0,3-1 0,5 2 0,4-1 0,4 0 0,4 1 0,4-1 0,30 132 0,-31-192-682,25 60-1,-15-55-6143</inkml:trace>
  <inkml:trace contextRef="#ctx0" brushRef="#br0" timeOffset="-178880.43">7013 12220 24575,'2'7'0,"11"65"0,-3 0 0,0 101 0,-5-77 0,-5-87 0,1 0 0,0 0 0,1 0 0,0 0 0,0 0 0,1 0 0,0-1 0,8 17 0,-9-21 0,1-1 0,-1 1 0,1-1 0,0 0 0,0 0 0,0 0 0,1 0 0,-1 0 0,1-1 0,-1 1 0,1-1 0,0 0 0,0 0 0,0 0 0,0-1 0,0 0 0,1 1 0,-1-1 0,0-1 0,7 1 0,-4 0 0,1-1 0,0 0 0,-1 0 0,1-1 0,-1 0 0,1 0 0,-1-1 0,0 0 0,1 0 0,-1-1 0,0 0 0,0 0 0,9-7 0,-8 5 0,0-1 0,0-1 0,-1 1 0,0-1 0,0-1 0,0 1 0,-1-1 0,-1-1 0,9-13 0,-9 12 0,0 0 0,-1 0 0,0 0 0,0-1 0,-1 0 0,0 0 0,-1 0 0,-1 0 0,0-1 0,0 1 0,-1 0 0,0-1 0,-1 1 0,-1 0 0,1 0 0,-2 0 0,0 0 0,-7-19 0,4 19 0,-1 1 0,0-1 0,0 1 0,-1 0 0,-1 1 0,0 0 0,0 0 0,0 0 0,-1 2 0,-1-1 0,1 1 0,-1 0 0,0 1 0,-20-7 0,11 5 0,-2 1 0,1 1 0,-1 0 0,1 2 0,-1 1 0,0 0 0,-34 1 0,28 5 0,28-3 6,0 0-1,-1 0 1,1 0 0,0 0-1,0 0 1,-1 0-1,1 0 1,0 0 0,0 0-1,0 0 1,-1 0-1,1 0 1,0 0 0,0 0-1,0 0 1,-1 0-1,1 0 1,0 0 0,0 0-1,-1 0 1,1 0-1,0 1 1,0-1 0,0 0-1,0 0 1,-1 0-1,1 0 1,0 0 0,0 1-1,0-1 1,0 0-1,0 0 1,0 0-1,-1 1 1,1-1 0,0 0-1,0 0 1,0 0-1,0 1 1,0-1 0,0 0-1,0 0 1,0 0-1,0 1 1,0-1 0,0 0-1,0 0 1,0 1-1,0-1 1,0 0 0,0 0-1,0 0 1,0 1-1,0-1 1,0 0 0,1 0-1,-1 0 1,0 1-1,0-1 1,0 0 0,12 8-1713,11 1-5119</inkml:trace>
  <inkml:trace contextRef="#ctx0" brushRef="#br0" timeOffset="-178492.96">8153 11932 24575,'0'0'0,"-2"3"0,-3 9 0,1 0 0,1 1 0,0 0 0,0-1 0,0 23 0,-2 4 0,-92 701 0,49-316-1365,46-408-5461</inkml:trace>
  <inkml:trace contextRef="#ctx0" brushRef="#br0" timeOffset="-178145.28">8095 12258 24575,'10'-12'0,"12"-8"0,1 2 0,0 0 0,2 1 0,48-25 0,-59 35 0,0 1 0,0 0 0,1 1 0,0 1 0,0 0 0,0 1 0,1 0 0,-1 1 0,1 1 0,30 2 0,-41 0 0,0-1 0,0 1 0,0 0 0,0 1 0,0-1 0,-1 1 0,1 0 0,-1 0 0,1 0 0,-1 1 0,0 0 0,0 0 0,0 0 0,0 0 0,0 0 0,-1 1 0,0 0 0,1 0 0,-1 0 0,-1 0 0,1 0 0,0 0 0,-1 1 0,0-1 0,0 1 0,-1 0 0,1-1 0,-1 1 0,0 0 0,0 0 0,-1 0 0,1 0 0,-1 0 0,-1 8 0,0 2 0,-2 0 0,0 1 0,-1-1 0,0 0 0,-2 0 0,1 0 0,-2-1 0,0 1 0,-1-2 0,0 1 0,-10 12 0,-3 1 0,-1-3 0,0 1 0,-2-1 0,-33 25 0,24-24-170,-1-2-1,-1-1 0,0-2 1,-2-2-1,0-1 0,-1-2 1,-52 14-1,61-22-6655</inkml:trace>
  <inkml:trace contextRef="#ctx0" brushRef="#br0" timeOffset="-177507.51">8811 12595 24575,'88'4'0,"-53"-2"0,0-1 0,64-6 0,-88 3 0,-1 0 0,1 0 0,0-1 0,-1-1 0,0 0 0,0 0 0,0-1 0,0 0 0,-1-1 0,1 0 0,-2 0 0,1-1 0,10-11 0,-6 4 0,0-1 0,-1 0 0,-1-1 0,12-21 0,-18 28 0,0-1 0,-1 0 0,0 0 0,-1 0 0,0 0 0,0 0 0,-1-1 0,-1 0 0,1-13 0,-2 21 0,0 0 0,0 0 0,0 1 0,0-1 0,-1 0 0,1 0 0,-1 0 0,0 1 0,0-1 0,0 1 0,0-1 0,0 0 0,-1 1 0,1 0 0,-1-1 0,1 1 0,-1 0 0,0 0 0,0 0 0,-3-3 0,2 3 0,-1 0 0,1 1 0,-1-1 0,1 1 0,-1 0 0,0 0 0,1 0 0,-1 0 0,0 1 0,0-1 0,0 1 0,0 0 0,-4 1 0,-8 1 0,0 1 0,0 0 0,1 1 0,-1 1 0,-27 13 0,18-6 0,2 0 0,-1 2 0,-38 31 0,52-37 0,1 0 0,0 1 0,0 0 0,1 0 0,0 1 0,1 0 0,0-1 0,1 2 0,0 0 0,-7 19 0,11-25 0,1 1 0,0 0 0,0 0 0,0-1 0,1 1 0,0 0 0,0 0 0,1 0 0,-1 0 0,1-1 0,1 1 0,-1 0 0,1-1 0,0 1 0,0-1 0,0 0 0,1 1 0,0-1 0,0 0 0,0-1 0,1 1 0,0 0 0,0-1 0,4 4 0,5 4 0,1-1 0,-1 0 0,2-1 0,0 0 0,0-1 0,30 12 0,-12-8 0,0-2 0,0-2 0,1 0 0,61 5 0,-36-9 0,118-7 0,-176 2 1,32-5 339,-32 4-429,1 1-1,-1-1 0,0 0 0,1 1 0,-1-1 0,0 0 1,0 0-1,0 0 0,0 0 0,0 0 0,0 0 1,0-1-1,0 1 0,0 0 0,0 0 0,-1-1 1,1 1-1,0-3 0,3-9-6736</inkml:trace>
  <inkml:trace contextRef="#ctx0" brushRef="#br0" timeOffset="-177135.65">10250 11681 24575,'-2'2'0,"0"0"0,1 0 0,-1 0 0,1 0 0,0 1 0,0-1 0,-1 1 0,2-1 0,-1 1 0,-1 3 0,1-4 0,-16 56 0,-18 101 0,5 63 0,28-211 0,-50 839 0,54-711-1365,2-94-5461</inkml:trace>
  <inkml:trace contextRef="#ctx0" brushRef="#br0" timeOffset="-176239.52">11834 12288 24575,'-4'-1'0,"-1"0"0,0 0 0,1 0 0,-1 0 0,1-1 0,-1 0 0,-7-4 0,-8-3 0,-25-6 0,-2 1 0,0 3 0,0 2 0,-1 2 0,0 2 0,-1 2 0,1 2 0,-1 2 0,-85 13 0,111-9 0,0 1 0,0 1 0,1 1 0,0 1 0,1 1 0,0 1 0,1 1 0,0 1 0,0 1 0,2 0 0,0 1 0,0 1 0,2 1 0,0 1 0,1 0 0,0 1 0,2-1 0,0 2 0,1 1 0,2 0 0,0 0 0,1 1 0,-8 28 0,15-42 0,0 0 0,1 0 0,0 1 0,0-1 0,1-1 0,0 2 0,0-1 0,1 0 0,0 1 0,1-1 0,0 0 0,4 12 0,-4-15 0,0-1 0,1 1 0,-1-1 0,1 1 0,1-1 0,-1 0 0,0 0 0,1 0 0,0 0 0,0-1 0,0 1 0,0-1 0,1 0 0,-1 0 0,1-1 0,0 0 0,-1 1 0,1-1 0,0-1 0,8 3 0,-6-3 0,0 1 0,0-1 0,0-1 0,1 1 0,-1-1 0,0 0 0,0-1 0,0 0 0,0 0 0,0 0 0,0-1 0,0 0 0,8-4 0,-6 2 0,0-1 0,0 0 0,0-1 0,-1 0 0,0-1 0,0 1 0,-1-1 0,9-11 0,2-7 0,-1 0 0,-1 1 0,-1-3 0,-1 0 0,12-36 0,1-1 0,35-62 0,-45 97 0,0 1 0,2 1 0,2 0 0,30-29 0,-49 54 0,1-2 0,1 0 0,0 1 0,0-1 0,9-5 0,-12 9 0,0-1 0,1 1 0,-1-1 0,0 1 0,0-1 0,0 1 0,0 0 0,0 0 0,0 0 0,0-1 0,0 1 0,1 0 0,-1 0 0,0 0 0,0 1 0,0-1 0,0 0 0,0 0 0,0 1 0,1-1 0,-1 1 0,0-1 0,0 1 0,0-1 0,0 1 0,0-1 0,-1 1 0,1 0 0,1 0 0,3 5 0,0 1 0,0-1 0,-1 1 0,1-1 0,-2 1 0,1 0 0,-1 1 0,4 12 0,15 69 0,-19-75 0,8 45 0,-2-1 0,-3 2 0,-2 85 0,-6-104 0,-2 1 0,-1-1 0,-2 0 0,-2 0 0,-26 70 0,23-85 0,0-1 0,-1 0 0,-2-1 0,0-2 0,-2 0 0,-34 38 0,25-34 0,-1-2 0,-1-1 0,-1-1 0,-56 32 0,77-49-80,-1 0 0,1-1-1,-1 0 1,0 0 0,0-1-1,0 0 1,0-1 0,0 0-1,-1 0 1,1-1 0,-1 0 0,1-1-1,-1 0 1,1-1 0,-1 1-1,-11-4 1,-9-6-6746</inkml:trace>
  <inkml:trace contextRef="#ctx0" brushRef="#br0" timeOffset="-175727.18">12095 12238 24575,'1'16'0,"38"244"0,-5-58 0,-28-154 0,-3 0 0,-3 60 0,-1-83 0,-1-1 0,-1 0 0,-2 0 0,-9 31 0,14-55 0,0 0 0,0 0 0,0 1 0,0-1 0,0 0 0,0 0 0,0 0 0,0 0 0,0 0 0,0 0 0,0 0 0,0 0 0,-1 0 0,1 0 0,0 0 0,0 0 0,0 0 0,0 0 0,0 0 0,0 0 0,0 0 0,0 0 0,0 0 0,0 0 0,-1 0 0,1 0 0,0 0 0,0 0 0,0 0 0,0 0 0,0 0 0,0 0 0,0 0 0,0 0 0,0 0 0,0 0 0,-1 0 0,1 0 0,0 0 0,0 0 0,0 0 0,0 0 0,0 0 0,0 0 0,0 0 0,0 0 0,0-1 0,0 1 0,0 0 0,0 0 0,0 0 0,0 0 0,0 0 0,0 0 0,0 0 0,-1 0 0,1 0 0,0 0 0,0-1 0,0 1 0,0 0 0,0 0 0,0 0 0,0 0 0,0 0 0,1 0 0,-1 0 0,0 0 0,0-1 0,-4-8 0,-1-21 0,0 0 0,2-1 0,1 0 0,2 0 0,1 0 0,1 2 0,2-2 0,1 0 0,15-50 0,-5 32 0,3 1 0,3 0 0,1 1 0,56-87 0,-65 115-195,1 1 0,1 0 0,1 0 0,0 2 0,1 0 0,38-26 0,-11 14-6631</inkml:trace>
  <inkml:trace contextRef="#ctx0" brushRef="#br0" timeOffset="-175217.68">13448 12114 24575,'-67'33'0,"1"2"0,3 3 0,1 2 0,-57 50 0,83-59 0,1 2 0,2 0 0,1 3 0,2 1 0,1 1 0,2 2 0,-26 52 0,43-73 0,1 1 0,1 0 0,-7 29 0,13-43 0,1 1 0,0 0 0,0 0 0,0 0 0,1 0 0,0 0 0,0 0 0,1-1 0,0 1 0,0 0 0,0-1 0,1 1 0,0 0 0,3 6 0,-4-11 0,1 0 0,-1 1 0,0-1 0,1 0 0,0 0 0,-1 0 0,1 0 0,0 0 0,0 0 0,0-1 0,0 1 0,0-1 0,1 1 0,-1-1 0,0 0 0,1 0 0,2 1 0,-1-1 0,0 0 0,0-1 0,0 1 0,0-1 0,0 0 0,0 0 0,1-1 0,-1 1 0,0-1 0,4-1 0,6-2 0,0-1 0,-1-1 0,0 0 0,0-1 0,13-8 0,2-4 0,0-1 0,-1-1 0,42-45 0,-50 46 0,-2 0 0,-1-1 0,-1-1 0,0 0 0,16-36 0,-23 39 0,-8 18 0,0 0 0,1 1 0,-1-1 0,0 1 0,0-1 0,1 0 0,-1 1 0,0-1 0,0 0 0,0 1 0,0-1 0,0 0 0,0 0 0,0 1 0,0-1 0,0 0 0,0 1 0,0-1 0,0 0 0,0 1 0,-1-1 0,1 0 0,-1 0 0,0 3 0,1-1 0,-1 1 0,0 0 0,1 0 0,-1 0 0,1 0 0,0 0 0,-1 0 0,1 0 0,0 0 0,1 4 0,-1-6 0,-1 39 0,2-1 0,1 1 0,3-1 0,1 1 0,15 50 0,-18-80 27,0-1-1,1 1 0,0 0 0,1-1 1,0 0-1,0 0 0,0-1 0,1 1 1,0-1-1,1 0 0,0-1 0,12 10 1,-7-8-217,-1-2 0,1 1 1,0-1-1,1-1 0,-1 0 1,1-1-1,0-1 1,15 3-1,35 3-6636</inkml:trace>
  <inkml:trace contextRef="#ctx0" brushRef="#br0" timeOffset="-174596.79">14134 12692 24575,'0'-3'0,"1"1"0,0 0 0,0 0 0,0 0 0,0 0 0,1 0 0,-1 0 0,0 0 0,1 0 0,0 1 0,2-3 0,4-5 0,-6 5 0,1 1 0,-1-1 0,0 1 0,0-1 0,-1 1 0,1-1 0,-1 0 0,0-1 0,0 1 0,0 0 0,-1 0 0,1 0 0,-1-1 0,0 1 0,0 0 0,0 0 0,-1-1 0,0 1 0,1 0 0,-1 0 0,-1 0 0,1 0 0,-1 0 0,1 0 0,-1 0 0,-1 0 0,1 1 0,0-1 0,-1 1 0,-3-4 0,-3-3 0,0 0 0,-1 1 0,0 1 0,-1 0 0,0 0 0,0 1 0,0 0 0,-21-8 0,20 11 0,0 0 0,0 0 0,-1 1 0,1 1 0,-1 1 0,0 0 0,0 0 0,0 1 0,0 0 0,1 1 0,-1 1 0,0-1 0,0 1 0,1 1 0,-15 6 0,4 1 0,0 0 0,0 1 0,1 1 0,1 2 0,0 0 0,-34 31 0,44-36 0,1 1 0,1 0 0,-1 0 0,2 1 0,-1 1 0,2-1 0,-1 0 0,-10 27 0,15-31 0,1 0 0,0 1 0,0-1 0,1 0 0,0 1 0,0 0 0,1-1 0,0 1 0,0-1 0,1 1 0,0 0 0,0-1 0,1 0 0,0 1 0,0-1 0,0 0 0,8 14 0,-6-13 0,0-1 0,1 0 0,0-1 0,0 1 0,0-1 0,1 0 0,0 0 0,0 0 0,1 0 0,0-1 0,0 0 0,0-1 0,0 0 0,1 0 0,0 0 0,0-1 0,0 0 0,0-1 0,0 1 0,0-2 0,1 1 0,-1-1 0,0 0 0,1-1 0,-1 0 0,1-1 0,-1 1 0,1-1 0,-1-1 0,1 0 0,-1 0 0,0-1 0,0 0 0,11-6 0,-2-1 0,0-1 0,-1 0 0,0-2 0,-1 0 0,-1 1 0,0-3 0,0 1 0,-2-2 0,16-24 0,-1-3 0,-3-2 0,29-71 0,-21 30 0,-3 0 0,-5-2 0,-3 0 0,-5-2 0,6-97 0,-18 137 0,-3 1 0,-10-91 0,7 121 0,-1 1 0,-1-1 0,-1 1 0,-1 0 0,0 0 0,-1 2 0,-1-1 0,-1 0 0,0 1 0,-19-25 0,25 37 0,0 1 0,0 0 0,0 0 0,-1 0 0,1 0 0,-1 0 0,0 0 0,0 1 0,0 0 0,0 0 0,0 0 0,-7-2 0,8 4 0,1-1 0,0 1 0,-1 0 0,1 0 0,-1 0 0,1 0 0,0 0 0,-1 1 0,1-1 0,0 1 0,-1-1 0,1 1 0,0 0 0,-1 0 0,1 0 0,0 0 0,0 0 0,0 1 0,0-1 0,0 1 0,0-1 0,1 1 0,-1-1 0,0 1 0,-1 3 0,-3 4 0,0 0 0,1 0 0,0 1 0,1 0 0,0 0 0,1 0 0,0 0 0,0 1 0,1-1 0,-1 15 0,0 20 0,3 52 0,0-89 0,35 444 0,-16-263 0,-8-58 0,46 364 0,-52-471 114,0 0 0,15 39 0,-15-52-328,0-1 1,0 1 0,1-2-1,0 1 1,1 0 0,0-1-1,14 13 1,12 5-6613</inkml:trace>
  <inkml:trace contextRef="#ctx0" brushRef="#br0" timeOffset="-174179.29">14840 12181 24575,'0'0'0,"-2"5"0,-2 15 0,-5 25 0,-5 28 0,-3 21 0,2 14 0,3 6 0,5-6 0,4-12 0,4-19 0,3-18 0,2-20-8191</inkml:trace>
  <inkml:trace contextRef="#ctx0" brushRef="#br0" timeOffset="-173756.04">14859 12808 24575,'100'7'0,"-70"-3"0,1-1 0,39-3 0,-60-1 0,-1 0 0,1 0 0,0-1 0,-1-1 0,1 0 0,-1 0 0,0 0 0,0-1 0,0-1 0,0 0 0,9-7 0,-1-2 0,-1 0 0,0-1 0,-1-1 0,-1-1 0,0 0 0,-1-1 0,12-22 0,-10 12 0,-1 0 0,-1-2 0,-1 1 0,9-42 0,-18 61 0,0-1 0,-1 0 0,-1 0 0,0 0 0,0 0 0,-1 0 0,-1-1 0,0 1 0,0 0 0,-4-14 0,2 18 0,1 0 0,-1 0 0,-1 1 0,1-1 0,-1 1 0,0-1 0,-1 1 0,1 0 0,-1 1 0,0-1 0,-1 1 0,1 0 0,-1 0 0,0 2 0,0-1 0,-8-4 0,-5-2 0,0 1 0,0 2 0,-1 0 0,0 0 0,0 2 0,-39-5 0,57 10 0,0-1 0,-1 1 0,1 0 0,0-1 0,0 1 0,-1 1 0,1-1 0,0 0 0,0 0 0,-1 1 0,1-1 0,0 1 0,0 0 0,0 0 0,0 0 0,0 0 0,0 0 0,0 0 0,0 0 0,0 1 0,0-1 0,1 0 0,-4 4 0,3-1 0,1 0 0,-1 0 0,1-1 0,-1 1 0,1 1 0,1-1 0,-1 0 0,0 0 0,1 0 0,0 0 0,0 0 0,1 8 0,3 25 0,2 1 0,17 62 0,35 71 0,-43-132 0,1-1 0,44 74 0,-53-100 0,1 0 0,0-1 0,1 0 0,1 0 0,-1-1 0,2 0 0,-1-1 0,1-1 0,1 0 0,0 0 0,0-1 0,23 10 0,-28-14 0,0-1 0,0 0 0,0-1 0,0 0 0,0 0 0,0 0 0,0-1 0,0 0 0,1 0 0,-1-1 0,0 0 0,11-3 0,-10 1 0,1 0 0,0-1 0,-1 0 0,1 0 0,-1-1 0,0 0 0,-1 0 0,12-10 0,-3-1 0,-1-1 0,-1 0 0,-1-1 0,0 0 0,-2-1 0,0 0 0,11-28 0,-4 2-682,16-62-1,-19 46-6143</inkml:trace>
  <inkml:trace contextRef="#ctx0" brushRef="#br0" timeOffset="-173333.23">15825 12248 24575,'-4'15'0,"-6"87"0,4 165 0,7-180 0,-2-64 0,0-17 0,1 1 0,0-1 0,0 1 0,0-1 0,1 1 0,2 10 0,-2-17 0,-1 1 0,0-1 0,0 1 0,1 0 0,-1-1 0,1 1 0,-1-1 0,0 1 0,1-1 0,-1 1 0,1-1 0,-1 0 0,1 1 0,-1-1 0,1 0 0,-1 1 0,1-1 0,0 0 0,-1 1 0,1-1 0,0 0 0,-1 0 0,1 0 0,-1 0 0,1 0 0,0 0 0,-1 0 0,1 0 0,0 0 0,-1 0 0,1 0 0,0 0 0,-1 0 0,1 0 0,-1-1 0,1 1 0,1-1 0,22-12 0,-9 3 0,-2-1 0,1-1 0,-2-1 0,1 0 0,17-25 0,46-80 0,-50 76 0,-24 38 0,28-46 0,2 2 0,60-69 0,-89 113 0,1 1 0,-1-1 0,0 1 0,1 0 0,0 0 0,0 1 0,0-1 0,0 1 0,0 0 0,0 0 0,6-2 0,-7 4 0,0-1 0,-1 1 0,1 0 0,0 0 0,0 0 0,-1 1 0,1-1 0,0 1 0,-1-1 0,1 1 0,0 0 0,-1 0 0,1 0 0,-1 0 0,1 0 0,-1 1 0,0-1 0,1 1 0,-1 0 0,2 2 0,5 4 0,0 1 0,0 1 0,-1 0 0,-1 0 0,0 0 0,0 1 0,-1 0 0,0 0 0,7 21 0,-3-2 0,-1 1 0,8 52 0,-11-33-341,-2 0 0,-2 1-1,-6 74 1,1-101-6485</inkml:trace>
  <inkml:trace contextRef="#ctx0" brushRef="#br0" timeOffset="-172958.64">16908 11758 24575,'0'0'0,"0"9"0,-2 19 0,-4 27 0,-4 27 0,-3 13 0,-4 9 0,2 0 0,3-3 0,4-8 0,3-12 0,3-11 0,1-11 0,1-13 0,0-13-8191</inkml:trace>
  <inkml:trace contextRef="#ctx0" brushRef="#br0" timeOffset="-172614.69">16559 12346 24575,'25'-7'0,"0"1"0,46-4 0,-20 4 0,42-11 0,153-47 0,-245 64-1365</inkml:trace>
  <inkml:trace contextRef="#ctx0" brushRef="#br0" timeOffset="-172255.43">14868 12017 24575,'0'0'0</inkml:trace>
  <inkml:trace contextRef="#ctx0" brushRef="#br0" timeOffset="-153802.04">6249 13558 24575,'9'19'0,"27"88"0,34 164 0,-51-189 0,-6-21 0,-6-25 0,2 1 0,2 0 0,1 0 0,19 40 0,-31-76 0,1 0 0,-1 0 0,0 0 0,1-1 0,-1 1 0,0 0 0,1 0 0,-1 0 0,1-1 0,0 1 0,-1 0 0,1-1 0,-1 1 0,1 0 0,0-1 0,0 1 0,-1-1 0,1 1 0,0-1 0,0 1 0,0-1 0,-1 0 0,1 1 0,0-1 0,0 0 0,0 0 0,0 0 0,0 1 0,0-1 0,0 0 0,0 0 0,0 0 0,1-1 0,0 0 0,1-1 0,0 1 0,0-1 0,-1 0 0,1 0 0,-1-1 0,0 1 0,4-5 0,11-13 0,-1 0 0,-1-2 0,-1 1 0,-1-2 0,-1 0 0,-1 0 0,-1-1 0,-2 0 0,10-37 0,-3-16 0,9-139 0,2-18 0,-23 218 0,0 0 0,0 1 0,2 0 0,0 0 0,12-26 0,-15 41-1365</inkml:trace>
  <inkml:trace contextRef="#ctx0" brushRef="#br0" timeOffset="-152974.31">7766 13712 24575,'0'0'0,"-6"-2"0,-13-7 0,0 0 0,0 1 0,-1 1 0,0 0 0,0 2 0,-27-4 0,33 6 0,-1 2 0,0 0 0,0 1 0,0 0 0,0 1 0,0 1 0,1 0 0,-1 1 0,-24 8 0,28-6 0,-1 1 0,1 1 0,0 0 0,1 0 0,0 0 0,0 1 0,0 1 0,1 0 0,1 0 0,-1 1 0,-9 16 0,0 2 0,1 1 0,2 0 0,-14 37 0,17-37 0,2 0 0,-10 48 0,18-66 0,0-1 0,1 1 0,0-1 0,1 1 0,0 0 0,1-2 0,0 2 0,1-1 0,0 1 0,0-1 0,5 13 0,-5-20 0,-1 0 0,1 1 0,-1-1 0,1 0 0,0 0 0,0 0 0,1 0 0,-1 0 0,1-1 0,-1 1 0,1-1 0,0 0 0,0 1 0,0-1 0,0 0 0,0-1 0,0 1 0,4 1 0,-2-2 0,0 0 0,0 0 0,-1-1 0,1 1 0,0-1 0,0 0 0,0 0 0,0-1 0,0 1 0,-1-1 0,1-1 0,4 0 0,6-4 0,-1 0 0,0-1 0,0 0 0,-1-1 0,0 0 0,0-1 0,16-16 0,-15 11 0,0-1 0,-1 0 0,-1 0 0,0-2 0,-2 0 0,0 0 0,0-1 0,-2 0 0,0-1 0,-1 0 0,-1 0 0,-1 0 0,0-1 0,-2 1 0,0-1 0,-2 0 0,0 0 0,-2-21 0,16 111 0,24 69 0,-25-93 0,-9-28 16,80 247-1397,-76-241-5445</inkml:trace>
  <inkml:trace contextRef="#ctx0" brushRef="#br0" timeOffset="-152398.92">8018 13578 24575,'0'12'0,"7"65"0,3-3 0,4 1 0,2 0 0,4-2 0,39 96 0,-53-156 0,-4-8 0,1 0 0,-1 1 0,0-1 0,-1 1 0,1-1 0,-1 1 0,0 0 0,0 9 0,1-45 0,6-32 0,-4 39 0,42-174 0,-36 162 0,2-1 0,1 2 0,27-48 0,-34 71 0,0 0 0,1 1 0,0 0 0,1 0 0,16-15 0,-19 21 0,0 0 0,0 1 0,0-1 0,1 1 0,0 0 0,-1 0 0,1 1 0,0 0 0,0 0 0,1 0 0,-1 1 0,0 0 0,7-1 0,14 1-455,-1 1 0,44 6 0,-32-1-6371</inkml:trace>
  <inkml:trace contextRef="#ctx0" brushRef="#br0" timeOffset="-152007.18">8974 13712 24575,'0'0'0,"0"4"0,0 11 0,2 21 0,0 21 0,0 16 0,1 10 0,2 2 0,4-6 0,1-11 0,-1-17-8191</inkml:trace>
  <inkml:trace contextRef="#ctx0" brushRef="#br0" timeOffset="-150864.65">9766 13741 24575,'-26'-3'0,"-9"1"0,14 5 0,0 0 0,1 2 0,-1 0 0,1 2 0,-36 16 0,20-5 0,1 1 0,-38 29 0,56-36 0,0 2 0,1 0 0,1-1 0,0 2 0,1 1 0,1 1 0,-19 31 0,27-40 0,0 0 0,1 0 0,0 1 0,1 0 0,0-1 0,0 2 0,1-1 0,0 0 0,0 0 0,1 0 0,1 1 0,-1-1 0,2 0 0,-1 0 0,1 0 0,1 1 0,-1-1 0,2 0 0,4 15 0,-4-19 0,-1 0 0,1 0 0,0-1 0,0 1 0,0-1 0,1 0 0,0 0 0,-1 0 0,2 0 0,-1 0 0,0-1 0,1 0 0,-1 0 0,1 0 0,0-1 0,0 1 0,0-1 0,0 0 0,0-1 0,1 1 0,-1-1 0,0 0 0,1 0 0,-1-1 0,1 0 0,-1 0 0,7 0 0,2-2 0,-1 1 0,1-1 0,-1-1 0,0-1 0,0 0 0,0 0 0,-1-1 0,1-1 0,22-14 0,-22 11 0,-1 0 0,1-1 0,-2 0 0,1-1 0,-2 0 0,1-1 0,-2 0 0,1-1 0,-2 1 0,0-1 0,0-1 0,-1 0 0,-1 0 0,0-1 0,6-25 0,-12 44 0,0 1 0,1 0 0,-1 0 0,1-1 0,0 1 0,0-1 0,1 1 0,2 6 0,3 9 0,11 45 0,59 182 0,-74-238 0,1 0 0,1 1 0,-1-2 0,2 1 0,10 14 0,-14-21 0,0 0 0,-1 0 0,1 0 0,0 0 0,0-1 0,1 1 0,-1-1 0,0 1 0,0-1 0,1 0 0,-1 0 0,1 0 0,-1 0 0,1-1 0,-1 1 0,1-1 0,-1 1 0,1-1 0,-1 0 0,1 0 0,0 0 0,-1 0 0,1-1 0,-1 1 0,1 0 0,0-1 0,2-1 0,4-2 0,0-1 0,-1 1 0,1-2 0,-1 1 0,-1-1 0,1 0 0,-1-1 0,0 0 0,0 0 0,-1 0 0,0-1 0,6-9 0,3-8 0,-1 1 0,21-53 0,-15 21 0,-3-1 0,-3 1 0,-2-1 0,6-73 0,-9 14 0,-9-135 0,-1 217 0,1 11 0,-1 0 0,-2-1 0,-6-33 0,2 86 0,2 24 0,4 103 0,19 56 0,-12-151 0,12 101 0,13 229 0,-16-418 0,13-29 0,-11 25 0,12-25 0,2 1 0,3 1 0,2 3 0,2 0 0,62-63 0,-94 109 0,-1-1 0,1 1 0,0 1 0,1-1 0,-1 1 0,1 1 0,0 0 0,0-1 0,9-2 0,-13 5 0,-1 1 0,1-1 0,-1 1 0,1 0 0,-1 0 0,1 0 0,-1 0 0,1 0 0,-1 1 0,1-1 0,-1 1 0,0-1 0,1 1 0,-1 0 0,0 0 0,1 0 0,-1 0 0,0 1 0,0-1 0,0 1 0,0-1 0,0 1 0,0-1 0,0 0 0,-1 1 0,1 0 0,-1 0 0,1 0 0,-1 0 0,0 1 0,2 3 0,0 1 0,0 1 0,0-1 0,-1 1 0,0 0 0,0 0 0,-1 0 0,0 0 0,-1 0 0,0 0 0,0 0 0,0 0 0,-1 0 0,-3 14 0,-1-4 0,0 0 0,-1 0 0,0-1 0,-18 31 0,13-29 0,-2-1 0,0 0 0,-1-1 0,-1 0 0,0-2 0,-1 1 0,-1-2 0,-29 19 0,18-15 0,0-2 0,-1-1 0,0-1 0,-1-1 0,-38 10 0,62-21 34,0-1 1,0 0-1,0 0 0,0 0 0,0 0 0,0-1 0,0 0 0,0-1 0,-6 0 1,8 0-142,1 0 0,-1 0 1,1 0-1,-1-1 0,1 1 1,0-1-1,0 0 0,0 0 1,0 0-1,0-1 0,0 1 1,0-1-1,1 1 0,-1-1 1,-2-4-1,-15-26-6719</inkml:trace>
  <inkml:trace contextRef="#ctx0" brushRef="#br0" timeOffset="-150488.12">10887 13001 24575,'0'0'0,"2"6"0,5 18 0,7 22 0,5 36 0,2 28 0,-2 17 0,-3 13 0,-3 8 0,-4-1 0,-2-3 0,0-8 0,0-21 0,-2-27-8191</inkml:trace>
  <inkml:trace contextRef="#ctx0" brushRef="#br0" timeOffset="-150066.08">11439 14406 24575,'0'0'0,"0"0"0,11-17 0,59-69 0,133-128 0,-175 188 0,-16 17 0,0-2 0,-1 1 0,-1-1 0,18-25 0,-27 36 0,-1-1 0,0 0 0,1 0 0,-1 0 0,0 0 0,0 0 0,1 0 0,-1 0 0,0 0 0,0 0 0,0 0 0,0 1 0,0-1 0,-1 0 0,1 0 0,0 0 0,0 0 0,0 0 0,-1 0 0,1 0 0,-1 0 0,1 1 0,0-1 0,-1 0 0,0 0 0,1 0 0,-1 1 0,1-1 0,-1 0 0,0 1 0,1-1 0,-1 1 0,0-1 0,0 1 0,0-1 0,1 1 0,-3-1 0,-36-16 0,37 17 0,-11-4 0,1 1 0,-1 1 0,0 0 0,0 1 0,1 0 0,-1 1 0,0 1 0,0 0 0,0 0 0,1 1 0,-1 1 0,0 0 0,1 1 0,0 0 0,0 1 0,0 1 0,1-1 0,0 2 0,0 0 0,0 0 0,1 1 0,0 0 0,0 0 0,1 1 0,0 1 0,1 0 0,0 0 0,-9 15 0,14-20 0,0 0 0,0 1 0,0-1 0,1 1 0,-1 0 0,1 0 0,1-1 0,-1 1 0,1 0 0,0 0 0,1 0 0,-1 0 0,1 0 0,1 0 0,-1 0 0,1 0 0,0 0 0,0 0 0,0 0 0,1 0 0,0 0 0,0-1 0,1 1 0,0-1 0,0 1 0,0-1 0,0 0 0,1 0 0,0 0 0,0-1 0,0 1 0,1-1 0,-1 0 0,10 5 0,2 2 0,1-1 0,1-1 0,0 0 0,0-2 0,1 0 0,0-1 0,38 7 0,-11-6 0,1-3 0,59 0 0,-87-4-273,0-1 0,0-1 0,1-1 0,25-7 0,-15 1-6553</inkml:trace>
  <inkml:trace contextRef="#ctx0" brushRef="#br0" timeOffset="-149657.36">13207 13819 24575,'-5'-1'0,"0"0"0,0 1 0,0-2 0,0 1 0,0 0 0,-5-4 0,-10-1 0,0 0 0,0 1 0,-1 2 0,0 0 0,0 1 0,-22 1 0,31 1 0,0 2 0,-1-1 0,1 2 0,1 0 0,-1 0 0,0 1 0,1 0 0,0 1 0,0 0 0,-14 10 0,1 1 0,1 1 0,0 1 0,2 2 0,0 0 0,-34 43 0,43-48 0,1 1 0,1 0 0,0 1 0,1 0 0,1 0 0,1 1 0,1 0 0,0 0 0,-6 37 0,11-47 0,0-1 0,0 1 0,1 0 0,0 0 0,1 0 0,0-1 0,0 1 0,1 0 0,0 0 0,0-1 0,0 0 0,1 1 0,0-1 0,1 0 0,0 0 0,0-1 0,0 1 0,1-1 0,0 0 0,0 0 0,0-1 0,1 0 0,0 0 0,0 0 0,1 0 0,-1-1 0,1 0 0,0 0 0,0-1 0,11 4 0,0-2-195,1-2 0,0-1 0,0 0 0,0-2 0,0 0 0,34-4 0,28-8-6631</inkml:trace>
  <inkml:trace contextRef="#ctx0" brushRef="#br0" timeOffset="-149157.85">13439 13809 24575,'-10'12'0,"4"-6"0,-21 28 0,2 0 0,2 1 0,-20 39 0,33-53 0,1-1 0,0 1 0,2 1 0,1-1 0,0 1 0,2-1 0,-3 36 0,6-49 0,1 0 0,0-1 0,1 1 0,0 0 0,0 0 0,0-1 0,1 1 0,0-1 0,1 0 0,0 1 0,0-1 0,0 0 0,6 7 0,-6-10 0,0 1 0,1-1 0,0 0 0,0 0 0,1-1 0,-1 0 0,1 0 0,-1 0 0,1 0 0,0-1 0,0 1 0,0-1 0,1 0 0,-1-1 0,0 1 0,1-1 0,-1 0 0,11 0 0,1 0 0,0-1 0,0-1 0,0-1 0,-1-1 0,1 0 0,-1-1 0,31-11 0,-27 8 0,-1-2 0,0-1 0,-1 0 0,0-1 0,32-27 0,-45 34 0,0 0 0,-1-1 0,0 1 0,0-1 0,0 0 0,0 0 0,-1 0 0,0 0 0,0-1 0,0 0 0,-1 1 0,0-1 0,0 0 0,2-10 0,-3 10 0,-1 0 0,0 0 0,-1 0 0,1 0 0,-1 0 0,0 2 0,-1-2 0,1 0 0,-1 1 0,0-1 0,-1 1 0,1-1 0,-1 1 0,0 0 0,-5-7 0,-8-8 0,-1 1 0,-1 1 0,-1 0 0,-1 1 0,0 1 0,-1 1 0,0 1 0,-1 0 0,-1 3 0,0 0 0,-1 1 0,0 1 0,-49-13 0,58 21 238,6-1-259,17-1-1561,6 0-5244</inkml:trace>
  <inkml:trace contextRef="#ctx0" brushRef="#br0" timeOffset="-148750.84">14270 13588 24575,'-12'10'0,"-22"15"0,-70 39 0,74-48 0,2 0 0,0 2 0,1 1 0,-42 40 0,64-55 0,1 1 0,0-1 0,0 1 0,1 0 0,0 0 0,0 0 0,0 1 0,0-1 0,1 1 0,0 0 0,0-1 0,0 1 0,1 0 0,0 0 0,0 8 0,1-8 0,0 0 0,1 0 0,0 0 0,1 1 0,-1-1 0,1 0 0,1 0 0,-1 0 0,1 0 0,0 0 0,0 0 0,1-1 0,7 11 0,13 10 0,0 0 0,56 42 0,-54-48 0,0 3 0,-1 0 0,31 39 0,-51-57 0,-1 2 0,0-1 0,0 0 0,-1 1 0,0 0 0,0 0 0,0 0 0,1 7 0,-3-10 0,-1-1 0,1 1 0,-1-1 0,0 1 0,0-1 0,0 1 0,-1 0 0,1-2 0,-1 2 0,0-1 0,0 0 0,0 1 0,0-1 0,-1 1 0,1-1 0,-1 0 0,0 0 0,-4 5 0,-1 0 0,0-1 0,-1 0 0,0 0 0,-1-1 0,1 0 0,-1 0 0,-1-1 0,1 0 0,-1-1 0,-15 6 0,-4-1 0,-1-1 0,-41 5 0,49-9 0,0-2 0,-1 0 0,-32-3 0,48 1 0,1-1 0,-1 0 0,1 0 0,-1-1 0,1 0 0,0 0 0,0 0 0,0-1 0,0 1 0,0-2 0,0 1 0,1-1 0,-1 1 0,1-2 0,0 1 0,-5-6 0,5 3-273,0 0 0,0 0 0,1 0 0,-4-9 0,-9-29-6553</inkml:trace>
  <inkml:trace contextRef="#ctx0" brushRef="#br0" timeOffset="-148379.8">14569 13317 24575,'0'0'0,"2"7"0,3 16 0,3 24 0,2 23 0,2 27 0,1 20 0,0 11 0,0 3 0,1-3 0,-1-11 0,-3-16 0,-2-20 0,-4-23-8191</inkml:trace>
  <inkml:trace contextRef="#ctx0" brushRef="#br0" timeOffset="-148050.91">14134 14425 24575,'0'0'0,"3"-5"0,11-11 0,14-12 0,16-6 0,18-6 0,14 2 0,3 4 0,-7 6 0,-9 5 0,-15 8 0,-13 6 0,-12 5 0,-7 2 0,-4 1 0,0-2 0,-2 0-8191</inkml:trace>
  <inkml:trace contextRef="#ctx0" brushRef="#br0" timeOffset="-147659.58">15168 13174 24575,'46'1345'-1365,"-41"-1278"-5461</inkml:trace>
  <inkml:trace contextRef="#ctx0" brushRef="#br0" timeOffset="-147160.9">15651 13809 24575,'-1'16'0,"0"0"0,-5 16 0,1 8 0,-5 57 0,6 141 0,4-227 0,1-1 0,0 1 0,1-1 0,0 1 0,0-1 0,6 14 0,-7-22 0,0 1 0,1-1 0,-1 1 0,1-2 0,-1 1 0,1 0 0,-1 0 0,1 0 0,0 0 0,0 0 0,0 0 0,0-1 0,1 1 0,-1-1 0,0 0 0,1 1 0,-1-1 0,0 0 0,1 0 0,0 0 0,-1-1 0,1 1 0,-1-1 0,1 1 0,0-1 0,-1 0 0,1 0 0,0 0 0,-1 0 0,5-1 0,7-2 0,0-1 0,0 0 0,0-1 0,0 0 0,-1-1 0,0 1 0,0-2 0,-1-1 0,1 0 0,-2-1 0,16-14 0,-10 7 0,-1 0 0,0-2 0,-2 0 0,0 0 0,-1-2 0,16-29 0,10-37 0,-34 74 0,-1 0 0,-1-1 0,0 1 0,-1-1 0,2-17 0,-4 25 0,-1 10 0,0 11 0,81 366 0,-77-367 142,-2-11-309,0 1-1,0-1 1,0 1-1,1-1 1,-1 1-1,1-1 1,0 0-1,5 8 1,-2-7-6659</inkml:trace>
  <inkml:trace contextRef="#ctx0" brushRef="#br0" timeOffset="-146615.78">16366 13847 24575,'6'254'0,"-2"100"0,0-384 0,0 1 0,2-1 0,18-53 0,-9 34 0,-2 1 0,97-289 0,-88 360 0,-12-8 0,0 1 0,-2 0 0,0-1 0,0 2 0,-2 0 0,5 17 0,21 109 0,-28-124 0,8 58 0,-6-34 0,24 83 0,-29-122 27,0-1-1,0 1 0,1-1 0,-1 0 1,1 0-1,0 0 0,-1 0 0,2 0 1,-1 0-1,0 0 0,1-1 0,2 4 1,-3-5-102,0-1 1,-1 1 0,1 0 0,0 0 0,0-1-1,0 1 1,-1-1 0,1 1 0,0-1 0,0 0-1,0 0 1,0 0 0,0 0 0,0 0 0,0 0-1,0-1 1,-1 1 0,1-1 0,0 1 0,0-1-1,0 0 1,2-1 0,19-10-6752</inkml:trace>
  <inkml:trace contextRef="#ctx0" brushRef="#br0" timeOffset="-146208.16">17227 13712 24575,'0'0'0,"0"4"0,0 15 0,-2 26 0,0 24 0,0 16 0,3 11 0,4-2 0,4-11 0,5-14 0,4-17 0,3-20 0,2-14 0,-3-11-8191</inkml:trace>
  <inkml:trace contextRef="#ctx0" brushRef="#br0" timeOffset="-145868.05">17815 13357 24575,'-2'7'0,"-77"467"0,65-332 0,6 195 0,11-242-682,19 116-1,-14-171-6143</inkml:trace>
  <inkml:trace contextRef="#ctx0" brushRef="#br0" timeOffset="-145464.8">17584 14165 24575,'19'-5'0,"1"0"0,0 2 0,39-2 0,-29 2 0,210-5 0,-128 6 0,-106 2-97,0-1-1,0 1 1,0 0-1,0-2 1,0 1-1,-1-1 1,1 0-1,0-1 1,-1 1-1,0-1 1,1 0-1,-1-1 0,8-5 1,1-4-6729</inkml:trace>
  <inkml:trace contextRef="#ctx0" brushRef="#br0" timeOffset="-145090.42">17129 13375 24575,'0'0'0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27:10.759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2300 246 24575,'0'0'0,"0"0"0,0 0 0,0 0 0,0 0 0</inkml:trace>
  <inkml:trace contextRef="#ctx0" brushRef="#br0" timeOffset="1386.75">1 314 24575,'0'0'0,"0"0"0,0 0 0,10-6 0,19-6 0,0 2 0,0 1 0,36-5 0,95-10 0,-92 16 0,32-6 0,400-60 0,-10-33 0,-451 95 0,-19 6 0,0 0 0,0 2 0,24-4 0,-39 9 241,-6 1-236,-3 1-1616</inkml:trace>
  <inkml:trace contextRef="#ctx0" brushRef="#br0" timeOffset="1966.23">1006 324 24575,'-4'15'0,"-1"53"0,4 91 0,17 71 0,-13-197 0,27 258 0,-31-288 342,3-2-2049</inkml:trace>
  <inkml:trace contextRef="#ctx0" brushRef="#br0" timeOffset="2874.5">1730 392 24575,'0'0'0,"0"0"0,0 0 0,0 0 0,3 12 0,92 320 0,-46-176 0,-39-123 0,2 5 0,13 75 0,-23-104 0,1-16 0,1-11 0,43-129 0,-7-2 0,24-176 0,-59 295 0,1 0 0,19-54 0,-7 31 0,-4 63 0,1 3-1365,1 0-5461</inkml:trace>
  <inkml:trace contextRef="#ctx0" brushRef="#br0" timeOffset="3892.07">3189 324 24575,'0'0'0,"-12"-2"0,-14-6 0,0 2 0,0 1 0,-1 1 0,0 2 0,0 0 0,1 2 0,-1 1 0,0 1 0,0 1 0,1 1 0,-1 2 0,1 1 0,0 0 0,1 2 0,-31 16 0,34-13 0,1 1 0,0 2 0,1 0 0,1 1 0,-33 35 0,29-24 0,0 1 0,2 1 0,-27 48 0,44-68 0,-1-1 0,1 1 0,0 0 0,1 1 0,0-1 0,0 1 0,-1 15 0,4-20 0,0 0 0,0 0 0,0 0 0,1 0 0,0 0 0,0-1 0,0 1 0,0 0 0,1 0 0,0-1 0,0 1 0,0-1 0,1 0 0,-1 1 0,1-1 0,6 6 0,1 0 0,0 0 0,1-1 0,0 0 0,0 0 0,1-2 0,1 1 0,-1-2 0,26 11 0,-1-4 0,75 16 0,-78-23 0,0-1 0,1-2 0,-1-2 0,0-1 0,1-1 0,-1-2 0,59-13 0,-40 4 0,72-12 0,-125 25 228,-2-1-230,6 1-1589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27:15.16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89 24575,'4'-3'0,"0"1"0,0-1 0,0 1 0,0 0 0,0 0 0,1 1 0,-1-1 0,10-1 0,2-1 0,35-12 0,0 3 0,93-11 0,111 12 0,-33 15-1365</inkml:trace>
  <inkml:trace contextRef="#ctx0" brushRef="#br0" timeOffset="400.31">339 361 24575,'0'0'0,"8"18"0,-1-13 0,0-1 0,0 1 0,1-2 0,-1 1 0,1-1 0,0 0 0,0-1 0,0 0 0,0 0 0,8 1 0,-2 0 0,49 8 0,123 7 0,66-17 0,-134-2 0,-114 1-195,0 0 0,1 1 0,-1-1 0,0 1 0,0 0 0,6 2 0,0 1-6631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27:29.32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39 156 24575,'0'0'0</inkml:trace>
  <inkml:trace contextRef="#ctx0" brushRef="#br0" timeOffset="1483.28">1 0 24575,'0'0'0,"0"0"0,0 0 0,0 0 0,0 0 0,0 0 0,0 11 0,9 381 0,1 34 0,-10-258 0,1-172 0,1 0 0,-1 0 0,1 0 0,0 0 0,0 0 0,0 1 0,1-1 0,-1 1 0,5-5 0,2-5 0,7-10 0,0 1 0,1 0 0,1 1 0,1 1 0,1 1 0,0 1 0,24-16 0,-31 25 0,1 0 0,0 2 0,0-1 0,1 2 0,0 0 0,0 1 0,1 0 0,-1 1 0,1 1 0,0 1 0,0 0 0,0 1 0,24 1 0,-32 0 0,-5 0 0,1 1 0,-1-1 0,1 0 0,-1 1 0,0 0 0,5 1 0,-6-1 0,-1 0 0,0 0 0,1-1 0,-1 1 0,0 0 0,0 1 0,0-1 0,0 0 0,0 0 0,0 0 0,0 1 0,0-1 0,0 0 0,0 1 0,-1-1 0,1 1 0,0 2 0,3 6 0,-1 0 0,-1 1 0,0-1 0,0 1 0,-1-1 0,0 1 0,-1 0 0,0 0 0,-2 12 0,1-18 0,1 0 0,-2 0 0,1-1 0,0 1 0,-1-1 0,0 1 0,0-1 0,0 0 0,-1 1 0,0-1 0,1 0 0,-1-1 0,-1 1 0,1 0 0,0-1 0,-1 0 0,0 0 0,0 0 0,0 0 0,0-1 0,0 1 0,-9 2 0,-16 5 0,0-3 0,0 0 0,-1-2 0,0-1 0,0-1 0,-1-1 0,-41-4 0,42 1-1365</inkml:trace>
  <inkml:trace contextRef="#ctx0" brushRef="#br0" timeOffset="2514.37">1489 524 24575,'-5'5'0,"1"0"0,0 1 0,0 0 0,0 0 0,1 0 0,0 0 0,0 1 0,-3 9 0,-3 7 0,-189 385 0,189-392 0,5-10 0,0 1 0,1-1 0,-1 1 0,1 0 0,-4 14 0,7-18-1365</inkml:trace>
  <inkml:trace contextRef="#ctx0" brushRef="#br0" timeOffset="2951.63">1064 524 24575,'1'1'0,"1"1"0,0 0 0,-1 0 0,1 1 0,-1-1 0,0 0 0,0 0 0,0 1 0,2 2 0,0 2 0,86 176 0,64 117 0,-147-290 0,17 33 0,-22-41 0,0 0 0,-1 0 0,1 0 0,0 0 0,-1 0 0,1 1 0,-1-1 0,0 0 0,1 0 0,-1 0 0,0 1 0,-1-1 0,1 0 0,0 0 0,0 0 0,-1 0 0,-1 4 0,2-4-1365</inkml:trace>
  <inkml:trace contextRef="#ctx0" brushRef="#br0" timeOffset="4336.33">2011 881 24575,'-4'1'0,"1"0"0,-1-1 0,1 1 0,-1-1 0,1 0 0,0 0 0,-8-2 0,-2 1 0,13 1 0,0 0 0,0 0 0,-1 0 0,1 0 0,0-1 0,0 1 0,0 0 0,-1 0 0,1-1 0,0 1 0,0 0 0,0-1 0,0 1 0,-1 0 0,1 0 0,0-1 0,0 1 0,0 0 0,0-1 0,0 1 0,0 0 0,0-1 0,0 1 0,0 0 0,0-1 0,0 1 0,0 0 0,0 0 0,0-1 0,0 1 0,1 0 0,-1-1 0,0 1 0,0-1 0,5-12 0,-1 6 0,0 1 0,0-1 0,1 1 0,0 0 0,1 0 0,-1 1 0,1 0 0,0 0 0,0 0 0,1 1 0,0-1 0,12-5 0,3 0 0,0 1 0,45-11 0,-37 12 0,0 2 0,32-2 0,-52 7 0,0 1 0,0 0 0,0 0 0,0 1 0,0 0 0,0 1 0,-1 0 0,1 0 0,0 1 0,10 5 0,-15-5 0,-1-1 0,1 1 0,-1 0 0,0 1 0,0-1 0,-1 1 0,1-1 0,-1 1 0,1 0 0,-1 1 0,0-1 0,-1 0 0,1 1 0,-1-1 0,0 1 0,0 0 0,0 0 0,-1 0 0,0 0 0,0 0 0,0 0 0,-1 0 0,1 1 0,-1-1 0,-1 10 0,0-4 0,-1-1 0,0 1 0,-1-1 0,1 1 0,-2-1 0,0 0 0,0 0 0,-1-1 0,0 1 0,0-1 0,-13 15 0,-1-3 0,-2-1 0,0-2 0,-1 0 0,-1-1 0,-1-1 0,0-1 0,-1-1 0,-1-1 0,0-1 0,-32 9 0,52-19 78,3-1-258,-1 0 0,1 0-1,-1 0 1,1 0-1,-1-1 1,0 1-1,-5-1 1</inkml:trace>
  <inkml:trace contextRef="#ctx0" brushRef="#br0" timeOffset="14837.34">2976 590 24575,'-2'0'0,"1"0"0,-1-1 0,0 1 0,1-1 0,-1 1 0,1-1 0,-1 0 0,0 0 0,1 1 0,-2-3 0,-3 0 0,-5-1 0,-1 0 0,1 1 0,-1 0 0,0 1 0,0 1 0,0 0 0,0 0 0,-1 1 0,1 0 0,0 1 0,0 1 0,0 0 0,-22 7 0,3 1 0,1 1 0,1 1 0,0 2 0,-29 19 0,52-30 0,1 0 0,0 1 0,0 0 0,0 0 0,0 0 0,1 0 0,0 1 0,0 0 0,0 0 0,0 0 0,1 0 0,0 0 0,0 1 0,0 0 0,1-1 0,0 1 0,0 0 0,0 0 0,1 0 0,-1 0 0,2 1 0,-1-1 0,1 0 0,0 0 0,0 1 0,0-1 0,1 0 0,3 12 0,-2-6 0,1 0 0,1-1 0,0 0 0,0 1 0,1-2 0,0 1 0,1 0 0,0-1 0,1 0 0,0-1 0,17 18 0,-10-13 0,2-2 0,0 0 0,0 0 0,1-2 0,0 0 0,26 11 0,-34-18 0,-5 0 0,0-1 0,0 0 0,0 0 0,1 0 0,-1-1 0,1 0 0,0 0 0,-1 0 0,1 0 0,0-1 0,-1 1 0,8-2 0,-14 0-1365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25T17:37:01.20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0 200,'0'0,"0"0,3-3,6-4,0 0,1 0,0 1,0 0,0 0,14-4,-10 4,49-21,2 3,0 3,1 3,135-19,-110 28,0 4,0 4,117 14,-136-5,46 6,223-2,-336-13,-4 1</inkml:trace>
  <inkml:trace contextRef="#ctx0" brushRef="#br0" timeOffset="520.72">106 704,'14'-3,"202"-36,304-16,-41 53,-232 3,-252-1,7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28:06.779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90 24575,'1'-2'0,"-1"-1"0,1 1 0,-1 0 0,1 0 0,0 0 0,0 0 0,0 0 0,0 0 0,0 0 0,0 0 0,1 0 0,-1 0 0,0 0 0,1 1 0,0-1 0,-1 1 0,1-1 0,0 1 0,0-1 0,0 1 0,0 0 0,2-1 0,6-3 0,0 1 0,0 0 0,14-4 0,7 0 77,1 2-1,0 1 0,38-1 0,99 5-547,-84 2-728,-66-1-5627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28:59.22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169 426 24575,'0'38'0,"-1"0"0,2 0 0,1 0 0,10 50 0,-10-78 0,39 155 0,-8-18 0,-27-115 0,-1 0 0,-1 0 0,-2 57 0,4 37 0,0-48 0,-3 79 0,-1 3 0,1-130 0,13 53 0,-1-7 0,-12-46 0,7 38 0,-9-63 0,0 0 0,1-1 0,0 1 0,-1 0 0,2 0 0,-1-1 0,0 0 0,1 1 0,0-1 0,4 5 0,-4-7 0,-1 0 0,0 0 0,1-1 0,0 1 0,-1-1 0,1 0 0,0 1 0,0-1 0,0 0 0,-1-1 0,1 1 0,0-1 0,0 1 0,0-1 0,0 0 0,5 0 0,6-1 0,1-1 0,17-4 0,-2 0 0,-6 4 0,0-1 0,0-2 0,0 0 0,-1-2 0,0-1 0,30-13 0,-34 13 0,-1 1 0,2 1 0,-1 0 0,36-4 0,16-5 0,-70 15 0,41-13 0,1 3 0,0 1 0,0 2 0,53-1 0,-14 7 0,187 4 0,-195 5 0,98 23 0,-33-5 0,-51-10 0,-39-6 0,83 6 0,30-9 0,154 4 0,-271-12 0,0 3 0,75 13 0,-32 0 0,166 8 0,93-24 0,-140-1 0,70 3 0,316-3 0,-556 0 0,0-2 0,53-11 0,70-28 0,-92 23 0,117-20 0,-165 38 0,-1-1 0,0-1 0,27-9 0,-41 12 0,-1-1 0,1 0 0,-1 0 0,1 0 0,-1-1 0,0 1 0,0-1 0,0 0 0,0 0 0,-1-1 0,1 1 0,-1-1 0,0 0 0,0 1 0,0-2 0,0 1 0,-1 0 0,5-9 0,1-18 0,7-51 0,-6 23 0,7-25 0,-5-1 0,2-146 0,-12 124 0,-3-84 0,-2 154 0,-8-39 0,-5-35 0,16 36 0,10-90 0,-3 105 0,-3 1 0,-3-1 0,-8-65 0,2 75 0,1-58 0,5 106 0,0 0 0,0 0 0,0-1 0,-1 1 0,1 0 0,0 0 0,-1 0 0,1 0 0,-1 0 0,0 0 0,0-1 0,0 2 0,0-1 0,0 0 0,0 0 0,0 0 0,-1 0 0,1 1 0,-1-1 0,1 1 0,-1-1 0,0 1 0,1-1 0,-1 1 0,0 0 0,0 0 0,0 0 0,0 0 0,0 0 0,0 1 0,0-1 0,0 0 0,0 1 0,-1 0 0,-2-1 0,-9 1 0,1 0 0,0 1 0,0 0 0,-25 6 0,20-4 0,-299 70 0,152-31 0,-191 58 0,161-41 0,170-54 0,0 0 0,0-2 0,-49 1 0,0-1 0,50 1 0,-1 0 0,-31 11 0,26-6 0,-38 5 0,-349 25 0,-21-39 0,200-1 0,212 1 0,-1-2 0,1 0 0,-51-12 0,36 6 0,-1 1 0,-54-1 0,62 7 0,1-2 0,-1-1 0,1-2 0,-56-17 0,66 16 0,0 0 0,0 2 0,-1 0 0,-42-2 0,-100 8 0,81 1 0,-171-3 0,-140 2 0,249 8 0,-38 1 0,104-12 0,29-1 0,-100 10 0,111 1 0,-59 20 0,40-11 0,-1 2-455,1 3 0,-72 38 0,108-48-6371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29:42.589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92 1 24575,'-6'71'0,"1"-12"0,11 630 0,49-183 0,-23-263 0,-28-218 0,-3-16 0,1 0 0,-1 0 0,0 0 0,-1 1 0,0-1 0,0 0 0,-3 13 0,4-27 0,-1 1 0,1 0 0,-1-1 0,0 1 0,-2-9 0,1-10 0,3-35 0,3-1 0,3 1 0,26-100 0,-22 117 0,2 1 0,1 0 0,3 0 0,1 2 0,46-69 0,-46 82 0,1 2 0,2 0 0,0 1 0,1 1 0,1 1 0,1 1 0,28-16 0,-22 17 0,0 1 0,2 2 0,-1 1 0,2 2 0,67-16 0,-87 25 0,-1 1 0,1 0 0,0 1 0,0 1 0,-1 0 0,1 1 0,0 0 0,13 4 0,-21-4 0,-1 0 0,0 1 0,0 0 0,0 0 0,0 1 0,0-1 0,0 1 0,-1 0 0,1 0 0,-1 0 0,0 1 0,0 0 0,0 0 0,-1 0 0,1 0 0,-1 0 0,0 1 0,0-1 0,0 1 0,-1 0 0,0 0 0,4 10 0,-4-3 0,0-1 0,0 1 0,-1 0 0,-1-1 0,0 1 0,0 0 0,-1-1 0,-1 1 0,0 0 0,0-1 0,-1 0 0,-1 1 0,-7 15 0,-5 9 0,-2-1 0,-40 56 0,33-55 0,-2-1 0,-1-1 0,-2-2 0,-1-1 0,-1-1 0,-52 36 0,56-47 0,0-2 0,-1-1 0,-1-1 0,0-2 0,-1-1 0,0-1 0,-1-1 0,0-2 0,-40 4 0,33-8 0,0-1 0,-60-5 0,81 1 0,0-1 0,0-1 0,0-1 0,0-1 0,0 0 0,1-1 0,-26-14 0,42 20 0,0 0 0,0-1 0,0 1 0,0-1 0,0 1 0,0-1 0,0 0 0,0 1 0,0-1 0,1 0 0,-1 0 0,0 0 0,0 0 0,1 1 0,-1-1 0,1 0 0,-1 0 0,1 0 0,-1 0 0,1 0 0,-1 0 0,1-1 0,0 1 0,0 0 0,0 0 0,-1 0 0,1 0 0,0 0 0,0 0 0,0 0 0,1 0 0,-1-1 0,0 1 0,0 0 0,1 0 0,-1 0 0,0 0 0,1 0 0,-1 0 0,1 0 0,0 0 0,-1 0 0,1 0 0,0 1 0,-1-1 0,1 0 0,1-1 0,4-4 0,1-1 0,1 1 0,-1 0 0,12-7 0,-16 11 0,41-25-1365,1 3-5461</inkml:trace>
  <inkml:trace contextRef="#ctx0" brushRef="#br0" timeOffset="524.08">1657 813 24575,'11'-1'0,"1"0"0,-1-1 0,11-2 0,16-4 0,128-7 0,204 8 0,-164 6 0,-161-2-277,52-9 0,-78 9-534,-12 2-6015</inkml:trace>
  <inkml:trace contextRef="#ctx0" brushRef="#br0" timeOffset="1072.92">1996 1123 24575,'-44'0'0,"81"11"0,66 7 0,0-4 0,1-5 0,142-5 0,-107-18 0,-92 7 0,60-1 0,-86 9-1365,-10-1-5461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29:44.536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528 1 24575,'0'0'0,"0"0"0,-3 2 0,-227 218 0,189-174 0,3 1 0,2 2 0,-37 67 0,49-73 0,-24 62 0,41-86 0,0 1 0,2 0 0,0 0 0,1 1 0,-2 38 0,6-57-124,-1 0 0,2 0 0,-1-1 0,0 1 0,0 0 0,0-1-1,1 1 1,-1 0 0,1 0 0,0 2 0</inkml:trace>
  <inkml:trace contextRef="#ctx0" brushRef="#br0" timeOffset="941.89">634 291 24575,'11'18'0,"0"-1"0,1 0 0,0 0 0,2-1 0,0-1 0,17 16 0,100 69 0,4 4 0,-134-103 0,1 0 0,-1 0 0,1 0 0,-1 0 0,0 1 0,1-1 0,-1 0 0,0 1 0,0-1 0,0 1 0,0 0 0,-1-1 0,1 1 0,0 0 0,-1-1 0,1 1 0,-1 0 0,1 0 0,-1 0 0,0-1 0,0 1 0,0 3 0,-1-3 0,0 1 0,0-1 0,-1 1 0,1-1 0,-1 0 0,1 0 0,-1 1 0,0-1 0,0 0 0,0 0 0,0-1 0,0 1 0,-1 0 0,-3 1 0,-13 9 0,0-1 0,-1-1 0,-1-1 0,-32 10 0,-92 18 0,127-32 0,-98 20 0,0-5 0,-159 7 0,254-28 0,51 14-214,-23-11-937,18 6-5675</inkml:trace>
  <inkml:trace contextRef="#ctx0" brushRef="#br0" timeOffset="1607.49">558 165 24575,'0'-1'0,"0"-1"0,0 1 0,0 0 0,0-1 0,0 1 0,1 0 0,-1 0 0,0-1 0,1 1 0,-1 0 0,1 0 0,0 0 0,-1 0 0,1 0 0,0 0 0,0 0 0,-1 0 0,1 0 0,0 0 0,2-1 0,-2 1 0,-1 1 0,1 0 0,0-1 0,0 1 0,-1 0 0,1 0 0,0 0 0,0 0 0,0-1 0,0 1 0,-1 0 0,1 1 0,0-1 0,0 0 0,0 0 0,-1 0 0,1 0 0,0 1 0,0-1 0,0 0 0,-1 1 0,1-1 0,0 0 0,-1 1 0,1-1 0,0 1 0,-1-1 0,1 1 0,0-1 0,-1 1 0,1 0 0,-1-1 0,1 2 0,18 25 0,-1 0 0,18 38 0,13 22 0,-20-46-227,1-2-1,1 0 1,3-3-1,1 0 1,45 35-1,-37-38-6598</inkml:trace>
  <inkml:trace contextRef="#ctx0" brushRef="#br0" timeOffset="2552.81">1601 301 24575,'0'0'0,"0"0"0,0 0 0,0 0 0,0 4 0,1 7 0,0 0 0,1 0 0,0 0 0,1 0 0,0 0 0,0 0 0,1-1 0,1 0 0,0 0 0,0 0 0,7 9 0,4 3 0,0-1 0,1-1 0,30 28 0,-26-28 0,2-1 0,31 20 0,-45-33 0,0-1 0,1 0 0,-1 0 0,1-1 0,0 0 0,0 0 0,1-1 0,-1-1 0,18 2 0,-24-3 0,0-1 0,0 0 0,0-1 0,0 1 0,0-1 0,0 0 0,0 1 0,-1-2 0,1 1 0,0 0 0,-1-1 0,1 0 0,-1 0 0,1 0 0,-1 0 0,0 0 0,5-5 0,-4 2 0,0 0 0,0 0 0,-1 0 0,1 0 0,-1-1 0,0 0 0,-1 1 0,1-1 0,2-13 0,-1-2 0,-1 0 0,0 0 0,-2-1 0,0 1 0,-4-30 0,-5-8 0,-3 1 0,-2 1 0,-23-61 0,17 56 0,28 113 0,-4-17 0,15 73 0,30 187 0,-40-215 0,-2 139 0,-9-191 0,-1 0 0,-1 0 0,-1 0 0,-13 42 0,12-55 0,-1 0 0,0 0 0,0 0 0,-2-1 0,0 0 0,0-1 0,-1 1 0,0-1 0,-20 18 0,10-14 0,-1-1 0,-1 0 0,0-2 0,-1 0 0,-1-2 0,1 0 0,-2-2 0,0 0 0,0-1 0,-32 5 0,16-6 0,0-2 0,-1-1 0,1-2 0,-1-2 0,-67-9 0,103 9 0,0-1 0,0 0 0,1 0 0,-1 0 0,0-1 0,-5-2 0,9 4 0,1-1 0,-1 1 0,0-1 0,0 1 0,1-1 0,-1 0 0,0 1 0,1-1 0,-1 0 0,0 0 0,1 0 0,-1 1 0,1-1 0,-1 0 0,1 0 0,0 0 0,-1 0 0,1 0 0,0 0 0,0 0 0,0 0 0,-1 0 0,1 0 0,0 0 0,0 0 0,1 0 0,-1 0 0,0 0 0,0 0 0,0 0 0,1 0 0,-1 0 0,0 0 0,1 0 0,0-1 0,4-7-227,1-1-1,-1 1 1,2 0-1,-1 1 1,14-14-1,12-10-6598</inkml:trace>
  <inkml:trace contextRef="#ctx0" brushRef="#br0" timeOffset="3135.75">84 1500 24575,'13'-6'0,"29"-9"0,0 1 0,62-10 0,92-6 0,-194 29 0,516-43 0,5 27 0,182-10 0,-189-38 0,-509 64-1365</inkml:trace>
  <inkml:trace contextRef="#ctx0" brushRef="#br0" timeOffset="3858.51">1118 1693 24575,'-6'1'0,"0"0"0,1 0 0,-1 0 0,0 1 0,1 0 0,0 0 0,-1 1 0,1-1 0,-6 5 0,-7 3 0,-40 19 0,2 2 0,-85 63 0,117-75 0,0 1 0,2 1 0,0 1 0,1 1 0,2 1 0,0 1 0,-25 46 0,42-68 0,-1 1 0,1-1 0,0 1 0,0 0 0,0 0 0,1 0 0,-1 0 0,1 0 0,0 0 0,0 0 0,1 0 0,-1 0 0,1 1 0,0 6 0,4-8-1365</inkml:trace>
  <inkml:trace contextRef="#ctx0" brushRef="#br0" timeOffset="4456.42">983 1500 24575,'0'0'0,"1"13"0,1 0 0,0 0 0,1-1 0,1 0 0,0 1 0,5 11 0,4 9 0,-6-12 0,2 0 0,0-1 0,1 0 0,1-1 0,1 0 0,1 0 0,1-2 0,0 1 0,1-2 0,1 0 0,0-1 0,2 0 0,32 20 0,302 174 0,-327-198 0,-10-5 0,-12-4 0,-5-1 0,-126 6 0,51-1 0,-197 5 0,-221 17 0,482-25 0,17 1 0,9 3 0,1 4-1365,0 1-5461</inkml:trace>
  <inkml:trace contextRef="#ctx0" brushRef="#br0" timeOffset="5279.99">1804 1849 24575,'2'-5'0,"1"1"0,0 0 0,1-1 0,-1 2 0,1-1 0,0 0 0,0 1 0,0 0 0,0-1 0,7-2 0,3-2 0,31-12 0,-22 12 0,0 1 0,1 2 0,0 0 0,0 2 0,0 1 0,1 0 0,-1 2 0,0 1 0,0 1 0,1 1 0,-1 1 0,44 13 0,-61-15 0,1 1 0,-1 0 0,0 0 0,0 1 0,0 0 0,-1 0 0,1 0 0,-1 1 0,0 0 0,0 1 0,-1-1 0,0 1 0,8 10 0,-9-8 0,0-1 0,0 0 0,-1 1 0,0 0 0,-1 0 0,1 0 0,-2 0 0,1 0 0,-1 0 0,0 1 0,-1-1 0,-1 14 0,0-8 0,0 0 0,-2 0 0,1-1 0,-2 1 0,0-1 0,-1 0 0,0 0 0,-11 20 0,6-16 0,-1-1 0,-1-1 0,0 1 0,-1-2 0,-23 21 0,6-11 0,-1-1 0,-2-1 0,0-2 0,-1-1 0,-60 24 0,39-24-1365,40-15-5461</inkml:trace>
  <inkml:trace contextRef="#ctx0" brushRef="#br0" timeOffset="5752.35">3079 1674 24575,'-85'-7'0,"29"9"0,0 2 0,-1 2 0,2 3 0,-1 2 0,2 3 0,-1 2 0,-66 30 0,109-41 0,1 1 0,-1 0 0,1 1 0,0 0 0,1 1 0,0 0 0,-17 17 0,23-20 0,0 0 0,0 0 0,1 0 0,-1 1 0,2-1 0,-1 1 0,0-1 0,1 1 0,0 0 0,1 0 0,-1 0 0,1 1 0,0-1 0,1 0 0,-1 0 0,1 0 0,0 1 0,2 6 0,-1-4 0,1 0 0,0 0 0,1 0 0,-1-1 0,2 1 0,-1-1 0,1 0 0,1 0 0,-1 0 0,1-1 0,6 8 0,-2-6 0,0 0 0,0 0 0,0-1 0,1 0 0,1-1 0,-1 0 0,15 6 0,0-2 0,0-1 0,1-1 0,0-1 0,1-1 0,0-2 0,47 4 0,-24-7-170,0-3-1,0-1 0,0-3 1,-1-3-1,0-1 0,0-2 1,62-24-1,-22 2-6655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30:03.41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2330 756 24575,'0'-31'0,"1"25"0,1 0 0,-1-1 0,1 1 0,1 0 0,-1 0 0,1 0 0,5-9 0,28-37 0,-34 50 0,6-8 0,0 1 0,1 0 0,1 0 0,-1 1 0,1 1 0,1-1 0,-1 2 0,1-1 0,0 2 0,1-1 0,-1 1 0,1 1 0,24-6 0,-2 4 0,0 1 0,1 1 0,62 2 0,-79 2 0,0 1 0,-1 1 0,1 0 0,0 1 0,33 11 0,-45-11 0,1 0 0,-1 0 0,1 0 0,-1 1 0,0 0 0,0 0 0,0 0 0,-1 1 0,0 0 0,0 0 0,0 0 0,0 1 0,-1 0 0,0 0 0,0 0 0,-1 0 0,5 10 0,-2 1 0,-2 0 0,1 0 0,-2 0 0,0 0 0,-1 1 0,-1-1 0,-1 1 0,0-1 0,-5 31 0,2-28 0,-1 0 0,-1-1 0,-1 1 0,0-1 0,-1-1 0,-1 1 0,-1-1 0,-14 21 0,16-30 0,-1 0 0,0 0 0,0-1 0,0 0 0,-1 0 0,0-1 0,-1 0 0,0-1 0,0 0 0,-19 8 0,-8 0 0,-71 18 0,56-18 0,13-3 0,17-3 0,-2-2 0,-44 7 0,66-13-1365</inkml:trace>
  <inkml:trace contextRef="#ctx0" brushRef="#br0" timeOffset="799.28">3770 532 24575,'-30'2'0,"0"2"0,0 0 0,1 2 0,0 2 0,-34 12 0,22-5 0,2 2 0,0 1 0,0 2 0,2 2 0,-67 51 0,97-67 0,0 0 0,0 0 0,1 1 0,-1-1 0,1 2 0,1-1 0,0 1 0,0 0 0,-8 16 0,11-19 0,1 1 0,-1 0 0,1-1 0,0 1 0,0 0 0,1 0 0,-1-1 0,1 1 0,1 0 0,-1 0 0,1 0 0,0-1 0,0 1 0,1 0 0,0-1 0,4 11 0,-2-7 0,1 0 0,0-1 0,1 1 0,-1-1 0,1 0 0,1-1 0,0 1 0,0-1 0,0-1 0,1 1 0,16 9 0,-11-8 0,1-2 0,0 1 0,0-2 0,0 0 0,1-1 0,0 0 0,16 1 0,12-1 0,1-2 0,-1-2 0,0-2 0,64-11 0,-9-4-1365</inkml:trace>
  <inkml:trace contextRef="#ctx0" brushRef="#br0" timeOffset="1498.7">4350 1084 24575,'0'0'0,"-3"7"0,-7 15 0,-7 20 0,-10 18 0,-3 6 0,4-9-8191</inkml:trace>
  <inkml:trace contextRef="#ctx0" brushRef="#br0" timeOffset="2540.55">4890 658 24575,'0'0'0,"0"0"0,1 7 0,11 90 0,-8-52 0,3 1 0,17 65 0,-21-102 0,0 0 0,1-1 0,1 1 0,-1-1 0,1 0 0,1 0 0,-1 0 0,1-1 0,1 0 0,-1 0 0,1 0 0,1-1 0,-1 0 0,1-1 0,13 8 0,-15-10 0,0 0 0,1 0 0,-1 0 0,1-1 0,0 0 0,0-1 0,0 0 0,0 0 0,0 0 0,0-1 0,0 0 0,0 0 0,0 0 0,0-1 0,-1-1 0,1 1 0,0-1 0,0 0 0,-1 0 0,1-1 0,11-6 0,-10 3 0,0 0 0,0 0 0,-1-1 0,0 0 0,0 0 0,-1-1 0,0 1 0,0-1 0,-1-1 0,1 1 0,-2-1 0,0 0 0,6-17 0,-2 1 0,-1 1 0,-2-1 0,0 0 0,0-30 0,-4 27 0,-2 1 0,-1-1 0,-7-38 0,1 11 0,7 44 0,3 13 0,5 24 0,42 190 0,33 148 0,-78-346 0,1 7 0,0-1 0,-2 1 0,2 42 0,-5-62 0,0 1 0,-1-1 0,1 1 0,-1-1 0,0 1 0,-1-1 0,1 1 0,-1-1 0,0 0 0,0 0 0,-1 0 0,0 0 0,1 0 0,-2-1 0,1 1 0,0-1 0,-1 0 0,0 0 0,0 0 0,0 0 0,0-1 0,-7 5 0,-1-3 0,0 1 0,0-2 0,0 0 0,0 0 0,-1-1 0,0-1 0,0 0 0,0 0 0,-18-1 0,-11-2 0,-63-10 0,95 9 72,6 3-157,1-2 1,0 1-1,-1 0 1,1-1-1,-1 1 1,1-1-1,0 0 1,-1 0-1,1-1 1,0 1-1,0-1 1,0 1-1,0-1 1,0 0-1,0 0 1,-2-3-1,2-3-6741</inkml:trace>
  <inkml:trace contextRef="#ctx0" brushRef="#br0" timeOffset="3197.09">5885 524 24575,'0'0'0,"9"2"0,18 7 0,-2 2 0,1 1 0,-1 1 0,-1 1 0,0 1 0,-1 1 0,-1 1 0,0 1 0,-2 0 0,24 28 0,-35-35 0,-1 1 0,0 0 0,-1 0 0,-1 0 0,1 1 0,-2 0 0,0 0 0,-1 0 0,0 1 0,0 0 0,-2 0 0,0 0 0,0 0 0,-2 0 0,0 0 0,0 0 0,-1 0 0,-1 0 0,0 0 0,-1-1 0,0 1 0,-9 20 0,-4 3-195,-2-1 0,-1 0 0,-2-1 0,-1-2 0,-2 0 0,-47 50 0,25-34-6631</inkml:trace>
  <inkml:trace contextRef="#ctx0" brushRef="#br0" timeOffset="4067.25">2621 0 24575,'-3'1'0,"0"0"0,1 0 0,0 0 0,-1 0 0,1 0 0,0 1 0,-1-1 0,1 1 0,0 0 0,0-1 0,0 1 0,0 0 0,-1 2 0,-3 2 0,-22 22 0,2 1 0,1 2 0,-34 51 0,-50 110 0,83-139 0,2 0 0,3 2 0,2 1 0,2 0 0,-16 109 0,27-121 0,3 0 0,1-1 0,2 1 0,2 0 0,2 0 0,2-1 0,1 0 0,21 64 0,-19-83 0,0 0 0,2-1 0,0 0 0,28 40 0,-28-49 0,0-1 0,0 0 0,1-1 0,1 0 0,0-1 0,0 0 0,1-1 0,19 10 0,-9-8 38,1-1 0,0-1 0,0-2 0,0 0 0,1-2 0,0 0 0,1-2 0,43 1 0,-25-5-380,0-2 1,0-2 0,0-2-1,55-14 1,-25 0-6485</inkml:trace>
  <inkml:trace contextRef="#ctx0" brushRef="#br0" timeOffset="6566.37">1654 668 24575,'-1'-4'0,"0"0"0,0 1 0,0-1 0,-1 0 0,1 1 0,-1-1 0,0 1 0,0-1 0,-1 1 0,-2-4 0,-1-1 0,-7-10 0,-1 1 0,-1 0 0,0 1 0,-1 1 0,-1 0 0,0 2 0,-35-22 0,23 19 0,0 1 0,0 1 0,-2 2 0,-53-15 0,53 21 0,0 1 0,-1 1 0,1 2 0,-1 1 0,0 1 0,1 2 0,-1 1 0,1 2 0,0 1 0,-38 12 0,27-4 0,1 1 0,1 2 0,0 2 0,2 1 0,0 3 0,-64 49 0,82-56 0,0 1 0,2 1 0,0 0 0,-28 39 0,41-49 0,0 0 0,0-1 0,1 2 0,0-1 0,1 0 0,0 1 0,0 0 0,0-1 0,1 1 0,1 0 0,0 0 0,0 0 0,1 1 0,0-1 0,0 0 0,3 18 0,2-13 0,0 1 0,0-1 0,1 0 0,1-1 0,1 0 0,-1 0 0,2 0 0,0-1 0,0 0 0,2-1 0,21 20 0,2-2 0,2-2 0,68 40 0,-61-42 0,1-3 0,1-1 0,72 22 0,-83-33 0,0-2 0,1-2 0,0-1 0,0-1 0,63-3 0,-49-5-227,-1-2-1,0-3 1,0-1-1,-1-3 1,53-21-1,-34 8-6598</inkml:trace>
  <inkml:trace contextRef="#ctx0" brushRef="#br0" timeOffset="25667.54">1 1722 24575,'0'19'0,"0"160"0,22 598 0,-1-630 0,57 208 0,-67-313 0,-9-34 0,-1-6 0,0 1 0,0-1 0,-1 1 0,1 0 0,-1-1 0,1 1 0,-1 0 0,0-1 0,0 1 0,0 0 0,-1 3 0,5-7-1365</inkml:trace>
  <inkml:trace contextRef="#ctx0" brushRef="#br0" timeOffset="26339.51">571 1897 24575,'0'104'0,"3"304"0,21-4 0,-9-312 0,-9-69 0,-2 0 0,-1 1 0,0-1 0,-2 34 0,-1-54-1365</inkml:trace>
  <inkml:trace contextRef="#ctx0" brushRef="#br0" timeOffset="26774.8">11 2594 24575,'24'-8'0,"-11"2"0,26-3 0,0 1 0,1 2 0,78-1 0,-42 3 0,282-35 0,-301 37-1365,-50 3-5461</inkml:trace>
  <inkml:trace contextRef="#ctx0" brushRef="#br0" timeOffset="27665.58">1740 1742 24575,'0'-4'0,"-1"0"0,1 0 0,-1 0 0,-1 0 0,1 0 0,0 0 0,-1 0 0,0 1 0,0-1 0,0 0 0,0 1 0,-1 0 0,-5-6 0,1 1 0,0 1 0,-1 0 0,0 0 0,-12-7 0,11 9 0,0 1 0,0-1 0,-1 2 0,1 0 0,-1 0 0,0 0 0,0 1 0,0 1 0,0 0 0,0 0 0,-1 1 0,1 0 0,0 1 0,-19 3 0,8 1 0,-1 0 0,1 2 0,0 0 0,1 1 0,-36 20 0,30-12 0,0 2 0,1 1 0,1 1 0,1 1 0,1 1 0,1 1 0,-26 37 0,0 9 0,-59 115 0,81-138 0,3 2 0,-17 53 0,33-82 0,1 1 0,0 0 0,2 0 0,0 1 0,1-1 0,1 1 0,1-1 0,4 28 0,1-18 0,2-1 0,2 0 0,0 0 0,2 0 0,2-1 0,0-1 0,1 0 0,29 39 0,-11-23 0,2-1 0,1-2 0,3-2 0,44 36 0,-47-45 0,1-3 0,1 0 0,64 31 0,-82-48 0,0 0 0,1-1 0,0-2 0,1 0 0,-1-1 0,1-1 0,0-1 0,0 0 0,38-2 0,-32-7-1365,-15 4-5461</inkml:trace>
  <inkml:trace contextRef="#ctx0" brushRef="#br0" timeOffset="187221.87">1150 2182 24575,'29'-11'0,"149"-19"0,50-11 0,-200 35 0,-2-1 0,0 2 0,1 0 0,30 0 0,-57 5 0,0 0 0,0 0 0,1 0 0,-1 0 0,0 0 0,0 0 0,0 0 0,1 0 0,-1 0 0,0 0 0,0 1 0,0-1 0,1 0 0,-1 0 0,0 0 0,0 0 0,0 0 0,0 0 0,0 0 0,1 1 0,-1-1 0,0 0 0,0 0 0,0 0 0,0 0 0,0 1 0,0-1 0,0 0 0,0 0 0,0 0 0,0 1 0,0-1 0,0 0 0,1 0 0,-1 0 0,0 1 0,0-1 0,-1 0 0,1 0 0,0 0 0,0 1 0,0-1 0,0 0 0,0 0 0,0 0 0,0 0 0,0 1 0,0-1 0,-7 15 0,4-9 0,-58 138 0,-59 207 0,115-330 86,0 1-1,2 0 0,-2 33 1,5-44-276,0 1 0,1-1 1,0 1-1,1 0 0,0-1 1,1 0-1,0 0 1,6 14-1,2-4-6636</inkml:trace>
  <inkml:trace contextRef="#ctx0" brushRef="#br0" timeOffset="187826.89">2145 2249 24575,'-2'1'0,"0"0"0,0 0 0,0 0 0,-1 0 0,1 0 0,0 0 0,0 0 0,0 1 0,1-1 0,-1 1 0,0-1 0,0 1 0,1 0 0,-1 0 0,0 2 0,-3 1 0,-10 11 0,2 1 0,0 1 0,1 0 0,1 0 0,-18 39 0,25-46 0,-1-1 0,2 1 0,0 0 0,0 0 0,1 1 0,0-1 0,1 0 0,0 1 0,1-1 0,0 1 0,1-1 0,0 0 0,3 12 0,-3-19 0,0-1 0,1 1 0,-1-1 0,1 0 0,0 0 0,0 1 0,0-1 0,0-1 0,0 1 0,1 0 0,-1 0 0,1-1 0,0 0 0,0 1 0,0-1 0,0 0 0,0 0 0,0-1 0,1 1 0,-1-1 0,1 1 0,-1-1 0,1 0 0,-1 0 0,1-1 0,3 1 0,10 0 0,0 0 0,-1-1 0,1-1 0,21-3 0,-32 3 0,5 0 0,14-2 0,-1-1 0,1 0 0,39-14 0,-63 18 0,0-1 0,0 1 0,0-1 0,0 1 0,0-1 0,0 1 0,0-1 0,-1 1 0,1-1 0,0 0 0,0 1 0,-1-1 0,1 0 0,0 0 0,-1 1 0,1-1 0,-1 0 0,1 0 0,-1 0 0,1 0 0,-1 0 0,0 0 0,1 0 0,-1 0 0,0 0 0,0 0 0,0 0 0,0 0 0,0 0 0,0 0 0,0 0 0,0 0 0,0 0 0,0 0 0,-1 0 0,1 0 0,0 0 0,-1 0 0,1 0 0,-1 1 0,1-1 0,-2-2 0,-2-4 0,-1 0 0,0 0 0,0 0 0,-8-6 0,7 6 0,-21-23 0,-44-36 0,56 53 0,0 2 0,0 0 0,-1 1 0,-1 1 0,-22-10 0,26 17 0,-7-2 0,20 4 0,0 0 0,-1-1 0,1 1 0,-1 0 0,1 0 0,0-1 0,-1 1 0,1 0 0,0-1 0,0 1 0,-1 0 0,1-1 0,0 1 0,-1 0 0,1-1 0,0 1 0,0 0 0,0-1 0,0 1 0,-1-1 0,1 1 0,0-1 0,0 1 0,0 0 0,0-1 0,0 1 0,0-1 0,0 1 0,0-1 0,0 1 0,0-1 0,0 1 0,1 0 0,-1-1 0,0 1 0,0-1 0,1 0 0,0-2-87,1 0-1,0 0 1,1 1-1,-1-1 1,0 0 0,1 1-1,0 0 1,-1-1-1,5-1 1,-5 2-404,20-14-6335</inkml:trace>
  <inkml:trace contextRef="#ctx0" brushRef="#br0" timeOffset="188350.05">2677 2182 24575,'-3'1'0,"0"0"0,1 1 0,-1-1 0,1 1 0,-1 0 0,1-1 0,0 1 0,0 0 0,-1 1 0,1-1 0,1 0 0,-4 5 0,0-1 0,-13 15 0,1 0 0,1 1 0,-16 29 0,26-41 0,0 1 0,1 0 0,1 0 0,0 0 0,0 0 0,1 0 0,1 1 0,0 0 0,1-1 0,-1 14 0,3-19 0,0 1 0,0-1 0,1 1 0,0-1 0,0 0 0,0 0 0,1 0 0,0 0 0,0 0 0,1 0 0,-1-1 0,1 0 0,0 1 0,1-1 0,-1-1 0,1 1 0,0-1 0,0 0 0,1 0 0,7 5 0,2 0 0,1-1 0,0 0 0,1-1 0,0-1 0,0 0 0,23 4 0,-28-8 0,0 0 0,0 0 0,0-1 0,0-1 0,0 0 0,1-1 0,-1 0 0,0-1 0,0 0 0,20-7 0,-23 6 0,-1-1 0,1 0 0,-1-1 0,0 0 0,-1 0 0,1-1 0,-1 0 0,0 0 0,-1-1 0,1 1 0,-1-1 0,-1-1 0,1 1 0,6-14 0,-8 13 0,0 1 0,-1-1 0,0 1 0,0-1 0,-1 0 0,0 0 0,0 0 0,0-16 0,-1 20 0,-2-1 0,1 1 0,0 0 0,-1 0 0,0 0 0,0 0 0,0 0 0,0 0 0,-1 0 0,1 0 0,-1 0 0,0 0 0,0 1 0,-1-1 0,1 1 0,-1 0 0,0 0 0,0 0 0,-5-5 0,-3 0 0,-1 1 0,-1 0 0,1 1 0,-1 0 0,0 1 0,0 0 0,-1 1 0,1 0 0,-15-1 0,-128-11 0,147 16 0,2-1 0,1 1 0,-1 0 0,-13 1 0,19-1 0,-1 0 0,1 1 0,0-1 0,0 0 0,0 1 0,0-1 0,0 0 0,0 1 0,0 0 0,0-1 0,0 1 0,0-1 0,0 1 0,0 0 0,0 0 0,0 0 0,1-1 0,-1 1 0,0 0 0,1 0 0,-1 0 0,0 0 0,1 0 0,-1 0 0,1 0 0,0 0 0,-1 1 0,1-1 0,0 1 0,2 24-1365,8 1-5461</inkml:trace>
  <inkml:trace contextRef="#ctx0" brushRef="#br0" timeOffset="188940.45">3642 2220 24575,'-17'1'0,"-1"1"0,0 0 0,0 2 0,1 0 0,0 1 0,-1 1 0,2 0 0,-1 1 0,1 1 0,0 1 0,1 0 0,0 1 0,0 1 0,1 0 0,-23 24 0,32-30 0,1 0 0,0 0 0,0 1 0,1-1 0,0 1 0,0 0 0,0-1 0,1 1 0,-1 1 0,1-1 0,1 0 0,-1 1 0,1-1 0,0 0 0,1 1 0,0-1 0,0 1 0,0-1 0,1 1 0,-1-1 0,2 1 0,-1-1 0,1 0 0,0 1 0,0-1 0,0 0 0,1 0 0,0-1 0,1 1 0,-1-1 0,1 1 0,0-1 0,0 0 0,0 0 0,1-1 0,0 1 0,9 5 0,-1-1 0,0-1 0,1-1 0,0 0 0,0-1 0,1-1 0,0 0 0,0-1 0,0 0 0,25 2 0,-21-4 0,0-1 0,0 0 0,1-2 0,-1 0 0,0-1 0,-1-1 0,30-9 0,-40 10 0,0-1 0,-1-1 0,1 1 0,-1-1 0,1-1 0,-2 1 0,1-1 0,0 0 0,-1-1 0,0 0 0,0 0 0,0 0 0,-1 0 0,0-1 0,0 0 0,-1 0 0,5-11 0,-6 11 0,-1 1 0,1-1 0,-2 0 0,1 0 0,-1 0 0,0 0 0,-1 0 0,1 0 0,-1 0 0,-1 0 0,1 0 0,-1 1 0,-1-1 0,1 0 0,-1 0 0,0 0 0,-1 1 0,1-1 0,-1 1 0,-1 0 0,-4-8 0,-2 1 0,0 1 0,-1 0 0,-1 0 0,0 1 0,0 1 0,-1 0 0,0 0 0,-28-14 0,23 15 0,-1 0 0,0 1 0,0 1 0,-1 1 0,0 0 0,-33-3 0,50 8 21,-21 0 293,23 1-358,1 0-1,-1 0 0,1 0 0,-1 0 1,1 0-1,-1 0 0,1 0 0,-1 1 1,1-1-1,-1 0 0,1 0 0,-1 0 1,1 0-1,-1 1 0,1-1 0,-1 0 1,1 1-1,0-1 0,-1 0 0,1 1 1,0-1-1,-1 0 0,1 1 0,0-1 1,-1 0-1,1 1 0,0-1 0,0 1 1,-1-1-1,1 1 0,0-1 0,0 1 1,0-1-1,0 1 0,0-1 0,-1 1 1,1 0-1,1 4-6781</inkml:trace>
  <inkml:trace contextRef="#ctx0" brushRef="#br0" timeOffset="189444.17">4242 2114 24575,'-3'0'0,"0"1"0,0 0 0,0 0 0,0 1 0,0-1 0,0 1 0,0-1 0,0 1 0,-3 3 0,-2 0 0,-12 9 0,0 1 0,0 0 0,-30 33 0,39-36 0,1 0 0,0 1 0,1 0 0,0 0 0,2 1 0,-1 0 0,-5 16 0,11-26 0,1 0 0,0 1 0,0-1 0,0 0 0,0 1 0,0-1 0,1 0 0,0 1 0,0-1 0,0 1 0,1-1 0,-1 0 0,1 1 0,0-1 0,0 0 0,1 0 0,2 6 0,-2-5 0,1-1 0,1 1 0,-1-1 0,1 0 0,0 0 0,0 0 0,0 0 0,0-1 0,0 1 0,1-1 0,0 0 0,5 2 0,5 2 0,-1-2 0,1 0 0,0 0 0,0-2 0,1 0 0,-1 0 0,1-1 0,27-1 0,-26-1 0,-1-1 0,1 0 0,-1-2 0,1 1 0,-1-2 0,0 0 0,15-7 0,-29 10 0,0 0 0,-1 0 0,0-1 0,1 1 0,-1-1 0,0 1 0,0-1 0,1 1 0,-1-1 0,-1 0 0,1 0 0,0 1 0,0-1 0,-1 0 0,1 0 0,-1 0 0,1 0 0,-1 0 0,0 0 0,0 1 0,0-1 0,0 0 0,0 0 0,0 0 0,-1-2 0,0-9 0,-1 1 0,-6-20 0,6 26 0,-4-14 0,0 0 0,-2 1 0,0 0 0,-1 0 0,-1 1 0,-1 0 0,-24-32 0,30 45 0,-1 1 0,1-1 0,-1 1 0,1 1 0,-1-1 0,0 1 0,-1-1 0,1 2 0,0-1 0,-1 1 0,0 0 0,1 0 0,-1 1 0,0 0 0,0 0 0,0 1 0,0 0 0,0 0 0,-10 1 0,-3 2 0,-1 0 0,1 2 0,0 0 0,0 1 0,-22 10 0,30-11-341,0 1 0,0 0-1,-17 13 1,11-5-6485</inkml:trace>
  <inkml:trace contextRef="#ctx0" brushRef="#br0" timeOffset="189898.7">4657 2056 24575,'-6'15'0,"-1"8"0,0 0 0,2 1 0,0 0 0,-2 47 0,7-59 0,-1 0 0,2 1 0,0-1 0,0 0 0,1 0 0,1 0 0,0 0 0,1 0 0,0-1 0,1 1 0,9 17 0,-10-24 0,0 0 0,0-1 0,0 0 0,1 0 0,-1 0 0,1 0 0,0-1 0,0 1 0,0-1 0,1-1 0,-1 1 0,1-1 0,-1 0 0,1 0 0,0 0 0,0-1 0,9 1 0,10 0 0,-1-1 0,47-3 0,-63 1 0,29-1 0,0-2 0,-1-1 0,0-2 0,64-21 0,-96 27 0,0-1 0,0 0 0,1 0 0,-1 0 0,-1 0 0,1-1 0,0 1 0,0-1 0,-1 0 0,0-1 0,1 1 0,-1 0 0,-1-1 0,1 0 0,0 1 0,-1-1 0,0 0 0,0-1 0,0 1 0,0 0 0,-1 0 0,1-1 0,-1 1 0,0-1 0,-1 1 0,1-1 0,-1 1 0,0-1 0,0 0 0,0 1 0,-1-1 0,-1-8 0,-2-3 0,-1 0 0,-1 1 0,0-1 0,-1 1 0,0 1 0,-2-1 0,1 1 0,-2 1 0,-11-14 0,-7-5 0,-1 1 0,-46-37 0,68 62-80,0 0 0,-1 0-1,0 1 1,0 0 0,0 0-1,-1 1 1,1 0 0,-1 1-1,0 0 1,0 0 0,0 1 0,0 0-1,-1 0 1,1 1 0,-1 0-1,-13 2 1,-27 5-6746</inkml:trace>
  <inkml:trace contextRef="#ctx0" brushRef="#br0" timeOffset="190271.71">3257 2848 24575,'0'0'0,"0"0"0,0 0 0,0 0 0,0 0 0,-4 5 0,-2 7 0,0 1-8191</inkml:trace>
  <inkml:trace contextRef="#ctx0" brushRef="#br0" timeOffset="191141.59">5672 1978 24575,'24'-7'0,"-8"0"0,332-79 0,-293 77 0,-55 9 0,1 0 0,-1 0 0,1 0 0,-1 0 0,0 0 0,1 1 0,-1-1 0,0 0 0,1 0 0,-1 0 0,0 0 0,1 1 0,-1-1 0,0 0 0,0 0 0,1 1 0,-1-1 0,0 0 0,0 0 0,1 1 0,-1-1 0,0 0 0,0 1 0,0-1 0,1 0 0,-1 1 0,0-1 0,0 0 0,0 1 0,0-1 0,0 0 0,0 1 0,0-1 0,0 1 0,0-1 0,0 0 0,0 1 0,0 0 0,-2 19 0,1-14 0,-14 73 54,-4-1 0,-42 112 1,10-35-1583,37-108-5298</inkml:trace>
  <inkml:trace contextRef="#ctx0" brushRef="#br0" timeOffset="192044.33">6455 2104 24575,'9'-6'0,"0"0"0,0 0 0,0-1 0,14-15 0,8-6 0,-16 16 0,1 2 0,0 0 0,0 1 0,1 0 0,0 1 0,33-10 0,-43 16 0,0 0 0,0 0 0,0 1 0,0 0 0,1 0 0,-1 1 0,1-1 0,-1 2 0,0-1 0,1 1 0,-1 0 0,0 1 0,1 0 0,-1 0 0,0 0 0,-1 1 0,1 0 0,0 0 0,12 9 0,-16-10 0,0 1 0,0 0 0,0 1 0,0-1 0,0 0 0,-1 1 0,1 0 0,-1 0 0,0-1 0,0 1 0,-1 0 0,1 1 0,-1-1 0,2 8 0,-2-5 0,0 1 0,-1 0 0,0 0 0,0 0 0,-1 0 0,0 0 0,-4 12 0,-1 2 0,-2-1 0,-1 0 0,0-1 0,-23 36 0,13-26 0,-1-1 0,-2-1 0,0-1 0,-2-1 0,-1-1 0,-1-2 0,-1 0 0,-58 36 0,78-56 0,6-4 0,2 0 0,-1 1 0,1 0 0,-1-1 0,1 1 0,-1 0 0,1-1 0,-1 1 0,1 0 0,-1 0 0,1-1 0,-1 1 0,1 0 0,-1 0 0,1 0 0,0 0 0,-1 0 0,1 0 0,-1 0 0,2 0 0,125 14 0,151 10 0,-256-24 0,82 1 0,-102-1 245,-6-1-258,-1 1-1584</inkml:trace>
  <inkml:trace contextRef="#ctx0" brushRef="#br0" timeOffset="192960.93">7305 2114 24575,'-7'15'0,"0"1"0,1 0 0,0 1 0,2-1 0,0 1 0,1 0 0,-2 33 0,5-43 0,0-1 0,0 1 0,0-1 0,1 1 0,1-1 0,-1 1 0,1-1 0,0 0 0,0 0 0,1 0 0,-1 0 0,1 0 0,1 0 0,-1-1 0,1 1 0,0-1 0,0 0 0,1 0 0,-1-1 0,1 1 0,6 3 0,-2-2 0,1-1 0,-1-1 0,1 0 0,-1 0 0,1-1 0,0 0 0,1-1 0,-1 0 0,0 0 0,1-1 0,-1 0 0,1-1 0,-1-1 0,1 1 0,-1-2 0,11-2 0,5-1 0,-1-2 0,0-1 0,0-1 0,-1-1 0,30-17 0,-48 23 0,0 1 0,0-1 0,0 0 0,-1 0 0,1 0 0,-1-1 0,0 0 0,-1 0 0,1 0 0,-1-1 0,6-9 0,-8 11 0,0 0 0,-1 0 0,0 0 0,0 0 0,0 0 0,0 0 0,-1 0 0,0 0 0,1 0 0,-2 0 0,1 0 0,0 0 0,-1 0 0,0 0 0,1 0 0,-2 0 0,1 0 0,0 0 0,-1 0 0,0 1 0,-2-5 0,-5-7 0,-2 0 0,1 0 0,-2 1 0,0 0 0,0 1 0,-2 1 0,1 0 0,-29-19 0,25 20 0,-1 1 0,0 0 0,-1 1 0,0 1 0,0 1 0,-1 0 0,-32-5 0,44 11 0,0 0 0,0 1 0,0 0 0,0 0 0,0 1 0,0 0 0,-14 3 0,20-3 0,0-1 0,0 0 0,1 1 0,-1 0 0,0-1 0,1 1 0,-1 0 0,0 0 0,1 0 0,-1 0 0,1 0 0,-1 0 0,1 0 0,0 1 0,0-1 0,-1 0 0,1 1 0,0-1 0,0 1 0,0-1 0,0 1 0,1 0 0,-1-1 0,0 1 0,1 0 0,-1 0 0,1-1 0,0 1 0,-1 0 0,1 0 0,0 0 0,0 0 0,0-1 0,0 1 0,1 0 0,-1 0 0,0 0 0,1-1 0,0 4 0,13 20-1365,4-2-5461</inkml:trace>
  <inkml:trace contextRef="#ctx0" brushRef="#br0" timeOffset="193464.21">8164 1900 24575,'-3'1'0,"0"0"0,0 0 0,0 0 0,0 1 0,0-1 0,0 1 0,0-1 0,1 1 0,-1 0 0,0 0 0,-2 4 0,-3 0 0,-11 9 0,0 1 0,2 0 0,0 1 0,0 1 0,2 1 0,0 0 0,-13 25 0,23-35 0,0 0 0,1 1 0,0-1 0,1 1 0,0 0 0,0 0 0,1 0 0,-1 17 0,3-21 0,0 1 0,1 0 0,-1-1 0,2 1 0,-1-1 0,0 1 0,1-1 0,1 0 0,-1 1 0,1-1 0,0 0 0,0-1 0,0 1 0,7 7 0,-4-6 0,1 0 0,0-1 0,1 0 0,-1 0 0,1 0 0,0-1 0,1-1 0,-1 1 0,1-1 0,-1-1 0,1 0 0,1 0 0,-1 0 0,0-1 0,12 1 0,3-1 0,0 0 0,0-1 0,0-2 0,43-6 0,-56 6 0,0-1 0,0-1 0,0 0 0,-1 0 0,1-1 0,-1 0 0,18-11 0,-24 12 0,0 0 0,0 0 0,0 0 0,-1-1 0,1 1 0,-1-1 0,0 0 0,0 0 0,0 0 0,-1 0 0,0 0 0,1-1 0,-1 1 0,-1-1 0,1 1 0,-1-1 0,0 0 0,0 0 0,0 0 0,0-5 0,-1 0 0,0-1 0,-1 1 0,0 0 0,0-1 0,-1 1 0,-1 0 0,0 0 0,0 0 0,-9-17 0,5 13 0,-1 1 0,0 0 0,-1 1 0,0 0 0,-2 0 0,-12-12 0,6 9 0,-1 1 0,0 1 0,-1 0 0,-1 1 0,0 1 0,0 1 0,-1 1 0,-42-13 0,58 21 0,-2-2 0,0 1 0,0 0 0,0 1 0,0 0 0,0 0 0,0 0 0,0 1 0,-1 0 0,1 1 0,-7 1 0,13-2-33,1 0 0,0 0-1,0 0 1,-1 0 0,1 0-1,0 0 1,0 0 0,-1 1 0,1-1-1,0 0 1,0 0 0,0 0-1,-1 0 1,1 1 0,0-1-1,0 0 1,0 0 0,0 1 0,-1-1-1,1 0 1,0 0 0,0 0-1,0 1 1,0-1 0,0 0-1,0 1 1,0-1 0,0 0 0,0 0-1,0 1 1,0-1 0,0 0-1,0 0 1,0 1 0,0-1-1,0 0 1,0 0 0,0 1 0,0-1-1,0 1 1,3 4-6793</inkml:trace>
  <inkml:trace contextRef="#ctx0" brushRef="#br0" timeOffset="193919.87">8774 1814 24575,'-70'146'0,"58"-117"0,2 1 0,1 0 0,-6 35 0,13-58 0,1 0 0,1 0 0,-1 0 0,1 0 0,1 1 0,-1-1 0,1 0 0,0 0 0,1 0 0,0 0 0,3 9 0,-3-12 0,0 0 0,0 0 0,1 0 0,-1-1 0,1 1 0,0-1 0,0 1 0,0-1 0,1 0 0,-1 0 0,1-1 0,0 1 0,-1-1 0,1 0 0,0 0 0,0 0 0,0 0 0,1-1 0,4 2 0,2-1 0,0 0 0,0-1 0,0 0 0,0-1 0,0 0 0,0 0 0,0-1 0,-1-1 0,1 0 0,17-6 0,-15 4 0,0-1 0,0 0 0,-1-1 0,0-1 0,0 0 0,0 0 0,-1-1 0,11-10 0,-20 16 0,1 0 0,-1-1 0,0 1 0,-1-1 0,1 1 0,0-1 0,-1 1 0,1-1 0,-1 0 0,0 0 0,0 0 0,0 0 0,0 0 0,-1 0 0,1-5 0,-1 2 0,0 1 0,0-1 0,-1 0 0,0 1 0,0-1 0,0 1 0,-1 0 0,-2-6 0,-4-7 0,-1 1 0,-1 0 0,-20-27 0,-38-40 0,58 73 0,-2 0 0,1 0 0,-2 1 0,-23-16 0,35 26 9,0-1-59,1 1-1,-1-1 0,0 1 0,1-1 0,-1 1 0,0-1 0,1 1 0,-1 0 0,0-1 0,1 1 0,-1 0 1,0 0-1,0-1 0,1 1 0,-1 0 0,0 0 0,0 0 0,1 0 0,-1 0 0,0 0 0,0 0 0,0 0 1,1 0-1,-1 1 0,0-1 0,-1 0 0,2 4-6775</inkml:trace>
  <inkml:trace contextRef="#ctx0" brushRef="#br0" timeOffset="194452.68">8706 1350 24575,'2'-2'0,"1"0"0,0 1 0,0-1 0,0 1 0,0 0 0,0 0 0,0 0 0,0 0 0,0 1 0,0-1 0,0 1 0,0 0 0,4 0 0,2-1 0,25-1 0,1 1 0,-1 2 0,0 2 0,0 1 0,0 2 0,0 0 0,-1 3 0,0 1 0,-1 1 0,0 2 0,-1 1 0,55 33 0,-68-35 0,0 1 0,-1 1 0,0 0 0,-2 1 0,1 1 0,-2 0 0,0 1 0,-1 1 0,0 0 0,-2 0 0,0 1 0,-1 1 0,9 26 0,-13-28 0,-1 1 0,0 1 0,-1-1 0,-1 0 0,-1 1 0,-1 0 0,0-1 0,-2 1 0,0 0 0,-1-1 0,-2 1 0,1-1 0,-2 0 0,-14 37 0,6-29 0,-1-1 0,-1 0 0,-1-2 0,-2 1 0,0-2 0,-1-1 0,-29 27 0,-17 9 0,-84 57 0,128-100 0,-19 15 0,-65 36 0,101-64-1365</inkml:trace>
  <inkml:trace contextRef="#ctx0" brushRef="#br0" timeOffset="29702.6">185 4190 24575,'0'-22'0,"1"-291"0,3 405 0,7 321 0,-17 75 0,28-494 0,16-2 0,0 2 0,0 2 0,63 0 0,116 17 0,-36-1 0,-48-15 311,-37-1-1987,-91 4-5150</inkml:trace>
  <inkml:trace contextRef="#ctx0" brushRef="#br0" timeOffset="30730.53">1953 3686 24575,'-38'13'0,"10"-6"0,-16 10 0,1 2 0,1 2 0,0 2 0,2 2 0,1 1 0,0 2 0,3 1 0,0 3 0,2 0 0,1 3 0,2 0 0,1 2 0,2 1 0,-36 66 0,52-80 0,1-1 0,1 2 0,1 0 0,1 0 0,2 0 0,0 1 0,2 0 0,0 0 0,2 0 0,1 0 0,3 38 0,2-31 0,2 1 0,0-2 0,3 1 0,0-1 0,2 0 0,1-1 0,2 0 0,26 43 0,-18-38 0,1-1 0,2-1 0,47 50 0,-56-69 0,0 0 0,0-2 0,2 0 0,-1-1 0,1 0 0,1-2 0,0 0 0,41 14 0,-29-15 0,1-1 0,0-2 0,57 4 0,98-9 0,-89-3 0,-96 3-1365</inkml:trace>
  <inkml:trace contextRef="#ctx0" brushRef="#br0" timeOffset="196059.87">1682 4204 24575,'0'0'0,"-2"4"0,0 13 0,0 17 0,0 20 0,1 16 0,2 14 0,4 2 0,3-6 0,1-9 0,2-14 0,-2-16-8191</inkml:trace>
  <inkml:trace contextRef="#ctx0" brushRef="#br0" timeOffset="197068.22">2571 4232 24575,'-3'0'0,"0"-1"0,0 0 0,0 1 0,0-1 0,0 0 0,0 0 0,0-1 0,-4-2 0,-6-2 0,-20-8 0,0 1 0,-1 3 0,0 0 0,-1 2 0,-39-4 0,56 10 0,0 1 0,0 1 0,0 0 0,0 1 0,0 1 0,0 1 0,0 0 0,1 1 0,-1 1 0,1 1 0,-31 15 0,44-19 0,1 0 0,0-1 0,0 2 0,0-1 0,0 0 0,0 1 0,0-1 0,0 1 0,1 0 0,0 0 0,-1 0 0,1 0 0,0 0 0,1 0 0,-1 1 0,0-1 0,1 1 0,0-1 0,0 1 0,0 0 0,0 4 0,1-2 0,0-1 0,0 1 0,1-1 0,0 0 0,0 1 0,0-1 0,1 0 0,0 1 0,0-1 0,0 0 0,1 0 0,0-1 0,6 10 0,0-2 0,1-1 0,1 0 0,-1 0 0,2-1 0,24 18 0,71 35 0,-64-39 0,-29-17 0,116 74 0,-117-71 0,-1-1 0,-1 2 0,1-1 0,-2 1 0,1 1 0,-2 0 0,15 23 0,-21-30 0,-1-1 0,0 0 0,0 1 0,0-1 0,-1 1 0,1 0 0,-1 0 0,0-1 0,-1 1 0,1 0 0,-1 0 0,0 0 0,0 0 0,0 0 0,-1 0 0,0-1 0,0 1 0,0 0 0,0 0 0,-1-1 0,0 1 0,0-1 0,0 1 0,0-1 0,-1 0 0,0 0 0,0 0 0,0 0 0,0 0 0,-1-1 0,1 0 0,-1 1 0,0-1 0,0 0 0,0-1 0,0 1 0,0-1 0,-1 0 0,1 0 0,-1 0 0,-6 1 0,-7 2 0,-1-2 0,0 0 0,0-1 0,0 0 0,-33-3 0,4-3 0,-52-12 0,96 15 0,0 1 0,0-1 0,-1-1 0,1 1 0,0 0 0,1-1 0,-1 0 0,0 0 0,-6-4 0,9 4 0,-1 1 0,1-1 0,0 1 0,0-1 0,-1 0 0,1 0 0,0 0 0,0 1 0,1-1 0,-1 0 0,0 0 0,1 0 0,-1 0 0,1-1 0,-1 1 0,1 0 0,0 0 0,0 0 0,0 0 0,0 0 0,1-3 0,1-7 0,1 0 0,0 0 0,1 0 0,0 0 0,0 0 0,2 1 0,-1 0 0,10-13 0,62-80 0,35-16 0,-69 76 0,55-72 0,-92 104 0,-13 18 0,22-10-1365,-7 2-5461</inkml:trace>
  <inkml:trace contextRef="#ctx0" brushRef="#br0" timeOffset="197871.93">2956 4252 24575,'0'0'0,"-7"4"0,-6 6 0,1 1 0,1 0 0,0 1 0,0 0 0,2 1 0,-1 0 0,2 0 0,-1 1 0,-9 23 0,13-24 0,0 0 0,1-1 0,0 1 0,1 0 0,1 1 0,0-1 0,1 1 0,0-1 0,1 1 0,0-1 0,5 23 0,-2-24 0,0 0 0,1 0 0,0-1 0,1 1 0,1-1 0,-1 0 0,2-1 0,-1 1 0,2-1 0,-1-1 0,1 0 0,17 16 0,-21-22 0,1 1 0,-1-1 0,1 1 0,0-1 0,-1-1 0,1 1 0,1-1 0,-1 0 0,0 0 0,0 0 0,1-1 0,-1 0 0,1 0 0,-1 0 0,1-1 0,0 0 0,-1 0 0,1 0 0,-1-1 0,1 1 0,-1-1 0,1-1 0,-1 1 0,1-1 0,-1 0 0,0 0 0,0-1 0,0 1 0,0-1 0,5-4 0,1-2 0,-1 0 0,0-1 0,0 0 0,-1 0 0,0-1 0,0-1 0,-2 1 0,1-2 0,-1 1 0,-1-1 0,0 1 0,-1-2 0,-1 1 0,0 0 0,0-1 0,-2 0 0,0 0 0,0 0 0,-1 0 0,-1 0 0,-2-25 0,1 33 0,-1 0 0,1 1 0,-1-1 0,0 1 0,0-1 0,-1 1 0,0 0 0,0 0 0,0 0 0,0 1 0,-1-1 0,-6-6 0,3 5 0,0 0 0,0 1 0,-1 0 0,1 0 0,-1 1 0,0 0 0,-13-4 0,-1 1 0,-1 1 0,0 1 0,0 1 0,-1 1 0,-28 0 0,17 5 0,23-1 0,18-1 0,54-3-1365,-22 1-5461</inkml:trace>
  <inkml:trace contextRef="#ctx0" brushRef="#br0" timeOffset="198454.16">3846 4126 24575,'-3'1'0,"0"0"0,-1 0 0,1 1 0,0-1 0,0 1 0,0 0 0,0 0 0,0 0 0,0 0 0,0 0 0,1 1 0,-4 3 0,-1 0 0,-21 21 0,0 1 0,2 2 0,-26 36 0,39-47 0,0 1 0,1 1 0,1 0 0,1 0 0,1 1 0,-9 36 0,16-51 0,0 1 0,1 0 0,0 0 0,1 0 0,-1 0 0,2-1 0,-1 1 0,1 0 0,0 0 0,1 0 0,0 0 0,0-1 0,1 1 0,4 10 0,-4-13 0,1 0 0,-1 0 0,1 0 0,0 0 0,0 0 0,0-1 0,1 0 0,0 0 0,-1 0 0,1-1 0,1 1 0,-1-1 0,0 0 0,1-1 0,0 1 0,-1-1 0,1 0 0,12 2 0,-8-3 0,0 0 0,0 0 0,1-1 0,-1 0 0,0-1 0,0 0 0,0-1 0,0 0 0,-1 0 0,1-1 0,0 0 0,-1-1 0,0 0 0,0-1 0,0 0 0,0 0 0,-1 0 0,11-10 0,-13 9 0,0 1 0,0-1 0,0 0 0,-1-1 0,0 1 0,0-1 0,-1 0 0,0 0 0,0 0 0,-1-1 0,1 0 0,-2 1 0,1-1 0,-1 0 0,0 0 0,-1 0 0,0-1 0,0 1 0,-1 0 0,0 0 0,0-1 0,-4-15 0,1 13 0,0-1 0,-1 1 0,-1 0 0,0 0 0,-1 1 0,0-1 0,0 1 0,-1 0 0,-1 1 0,1 0 0,-1 0 0,-1 1 0,0-1 0,0 2 0,-1 0 0,-15-10 0,7 7 0,0 0 0,-1 1 0,1 1 0,-2 1 0,1 1 0,-1 1 0,0 0 0,-39-3 0,58 8 0,-45 0 0,45 0 0,-1 0 0,1 0 0,0 0 0,-1 0 0,1 0 0,-1 0 0,1 0 0,0 1 0,-1-1 0,1 1 0,0-1 0,0 1 0,-1-1 0,1 1 0,0 0 0,0 0 0,0-1 0,0 1 0,-1 0 0,1 0 0,1 0 0,-1 0 0,0 0 0,0 1 0,0-1 0,0 0 0,0 2 0,1-2 13,0 0-1,1 0 0,-1 0 1,0 1-1,1-1 1,-1 0-1,1 0 0,-1 0 1,1 0-1,-1 0 1,1-1-1,0 1 0,-1 0 1,1 0-1,0 0 1,0 0-1,0-1 0,0 1 1,0 0-1,0-1 0,0 1 1,0-1-1,0 1 1,0-1-1,0 0 0,1 1 1,32 10-1111,-30-10 496,31 7-6224</inkml:trace>
  <inkml:trace contextRef="#ctx0" brushRef="#br0" timeOffset="198967.34">4396 4078 24575,'-9'12'0,"-17"24"0,-41 77 0,55-89 0,1 1 0,1 1 0,2 0 0,-9 39 0,16-59 0,0 0 0,0-1 0,1 1 0,0 0 0,0-1 0,0 1 0,1 0 0,-1-1 0,2 1 0,-1-1 0,0 1 0,1-1 0,0 1 0,1-1 0,-1 0 0,4 5 0,-3-6 0,0-1 0,0 1 0,0-1 0,1 0 0,0 0 0,-1 0 0,1 0 0,0-1 0,0 1 0,1-1 0,-1 0 0,0 0 0,1-1 0,-1 1 0,1-1 0,0 0 0,-1 0 0,1-1 0,7 1 0,5-1 0,0-1 0,0-1 0,-1 0 0,1-1 0,-1-1 0,0 0 0,31-13 0,-24 6 0,1 0 0,-2-2 0,1 0 0,28-24 0,-48 34 0,1 0 0,-1 0 0,0 0 0,1 0 0,-1 0 0,-1-1 0,1 0 0,0 1 0,-1-1 0,0 0 0,0 0 0,0 0 0,0 0 0,1-6 0,-3 6 0,0 1 0,0-1 0,0 1 0,0-1 0,-1 1 0,1-1 0,-1 1 0,0 0 0,0-1 0,0 1 0,0 0 0,-1-1 0,1 1 0,-1 0 0,0 0 0,0 0 0,0 0 0,-4-4 0,-7-8 0,-2 1 0,0 0 0,-1 1 0,0 1 0,-24-14 0,-94-44 0,118 63-124,0 0 0,-1 1 0,0 1 0,0 1 0,-1 0 0,1 1-1,-1 1 1,1 1 0,-1 0 0,-28 3 0,38 0-6702</inkml:trace>
  <inkml:trace contextRef="#ctx0" brushRef="#br0" timeOffset="199381.58">4812 3980 24575,'3'179'0,"-4"-152"0,0 4 0,1 1 0,2 0 0,6 35 0,-7-59 0,0 0 0,1-1 0,1 1 0,-1 0 0,1-1 0,0 0 0,1 0 0,0 0 0,0 0 0,0-1 0,1 1 0,0-1 0,0 0 0,1-1 0,0 1 0,0-1 0,0 0 0,7 4 0,-3-4 0,1 1 0,0-2 0,0 1 0,0-1 0,0-1 0,0 0 0,1-1 0,0 0 0,-1-1 0,13 0 0,-8-1 0,0-2 0,0 0 0,0 0 0,0-2 0,0 0 0,24-9 0,-8-2 0,-1-1 0,0-2 0,-1 0 0,-1-3 0,52-45 0,-72 58 0,-1 1 0,0-1 0,0 0 0,8-13 0,-14 18 0,-1 0 0,1 0 0,-1 0 0,0 0 0,0 0 0,0 0 0,0 0 0,0 0 0,0-1 0,-1 1 0,0 0 0,0 0 0,0-1 0,0 1 0,0 0 0,0 0 0,-1-1 0,0 1 0,-1-4 0,-2-2 0,0 0 0,0 1 0,-1-1 0,0 1 0,-1 1 0,0-1 0,0 1 0,0 0 0,-1 0 0,0 0 0,-12-7 0,-3-1 0,0 0 0,-48-21 0,30 20-341,0 1 0,-1 2-1,-82-15 1,61 19-6485</inkml:trace>
  <inkml:trace contextRef="#ctx0" brushRef="#br0" timeOffset="199837.28">3440 4842 24575,'0'0'0,"0"0"0,-2 5 0,-5 9 0,-8 18 0,-5 13 0,1-1-8191</inkml:trace>
  <inkml:trace contextRef="#ctx0" brushRef="#br0" timeOffset="200931.27">6107 3962 24575,'26'-14'0,"-14"7"0,1 1 0,0 1 0,0 0 0,1 0 0,-1 2 0,1 0 0,0 0 0,17 0 0,-30 3 0,1 0 0,0 0 0,0 1 0,-1-1 0,1 0 0,0 1 0,-1 0 0,1-1 0,-1 1 0,1 0 0,-1 0 0,1 0 0,-1 0 0,1 0 0,-1 0 0,0 0 0,0 0 0,0 0 0,1 1 0,-1-1 0,0 1 0,-1-1 0,1 1 0,0-1 0,0 1 0,-1-1 0,1 1 0,0-1 0,-1 1 0,0 0 0,1 0 0,-1 2 0,1 4 0,-1 0 0,0 1 0,0-1 0,0 0 0,-4 14 0,-2 6 0,-1-1 0,-1 0 0,-2 0 0,-1-1 0,-1 0 0,-1-1 0,-1 0 0,-1-1 0,-1-1 0,-1 0 0,-2-2 0,0 0 0,-1-1 0,-34 28 0,49-45 0,2 0 0,-1 0 0,0-1 0,0 1 0,-1-1 0,1 0 0,0 0 0,-9 3 0,10-6 0,9-4 0,10-3 0,1 3 0,1 1 0,-1 1 0,1 0 0,-1 1 0,1 1 0,0 1 0,-1 1 0,1 0 0,24 6 0,-19-2 0,1 1 0,-2 2 0,1 0 0,-1 2 0,0 0 0,28 19 0,-25-13-682,39 18-1,-41-24-6143</inkml:trace>
  <inkml:trace contextRef="#ctx0" brushRef="#br0" timeOffset="203919.9">6784 4000 24575,'4'-19'0,"0"10"0,1 1 0,1 0 0,-1 0 0,1 1 0,1 0 0,-1 0 0,1 0 0,0 1 0,1 0 0,0 0 0,8-5 0,15-7 0,50-22 0,-78 39 0,3-2 0,0 0 0,0 1 0,1 0 0,-1 0 0,12-2 0,-17 4 0,1 0 0,-1 0 0,1 0 0,-1 0 0,1 0 0,0 1 0,-1-1 0,1 0 0,-1 1 0,1-1 0,-1 1 0,0-1 0,1 1 0,-1 0 0,0 0 0,1 0 0,-1 0 0,0 0 0,0 0 0,0 0 0,0 0 0,0 0 0,0 0 0,0 1 0,0-1 0,0 0 0,0 1 0,-1-1 0,1 0 0,0 3 0,2 5 0,-1 0 0,0 0 0,0 0 0,-1 0 0,0 1 0,-1-1 0,0 1 0,0-1 0,-1 0 0,-1 1 0,-2 10 0,-3 9 0,-1-1 0,-16 34 0,9-31 0,-1 0 0,-27 38 0,45-70 0,1-1 0,0 1 0,-1 0 0,1-1 0,0 1 0,-1 1 0,1-1 0,0 0 0,0 1 0,5-1 0,-2 0 0,23-3 0,-1 1 0,44 2 0,-57 1 0,-15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0,0 0 0,17 6 0,16 5 0,0 0 0,0-2 0,1-2 0,0-1 0,51 3 0,-83-9 20,0 0 292,-2 0-346,0 0-1,0 0 0,0 0 1,0-1-1,-1 1 0,1 0 1,0 0-1,0 0 1,0 0-1,0 0 0,0 0 1,0 0-1,0 0 0,0 0 1,-1 0-1,1 0 0,0-1 1,0 1-1,0 0 0,0 0 1,0 0-1,0 0 1,0 0-1,0 0 0,0 0 1,0-1-1,0 1 0,0 0 1,0 0-1,0 0 0,0 0 1,0 0-1,0 0 1,0-1-1,0 1 0,0 0 1,0 0-1,0 0 0,0 0 1,0 0-1,0 0 0,0 0 1,0-1-1,0 1 0,0 0 1,0 0-1,1 0 1,-1 0-1</inkml:trace>
  <inkml:trace contextRef="#ctx0" brushRef="#br0" timeOffset="204978.84">7817 3913 24575,'-7'1'0,"1"0"0,-1 0 0,1 0 0,-1 1 0,1 0 0,0 0 0,-1 1 0,1 0 0,0 0 0,1 0 0,-1 1 0,0 0 0,1 0 0,0 0 0,0 1 0,0-1 0,1 1 0,0 0 0,-6 8 0,1 1 0,0 0 0,0 0 0,2 1 0,0 0 0,0 1 0,-6 25 0,10-32 0,1 1 0,0 0 0,1-1 0,0 1 0,1 0 0,0 0 0,0 0 0,1-1 0,2 12 0,-1-15 0,0 0 0,0 0 0,0-1 0,0 1 0,1 0 0,0-1 0,0 0 0,1 0 0,0 0 0,-1 0 0,2 0 0,-1-1 0,0 0 0,1 0 0,8 6 0,-1-3 0,-1-1 0,1-1 0,0 1 0,0-2 0,1 0 0,0 0 0,-1-1 0,1-1 0,0 0 0,0-1 0,0 0 0,1-1 0,-1 0 0,0-1 0,0-1 0,0 0 0,0-1 0,-1 0 0,20-8 0,-21 7 0,-1 0 0,0-1 0,0 0 0,-1-1 0,0 0 0,0 0 0,0-1 0,0 0 0,-1 0 0,-1-1 0,1 0 0,-1-1 0,-1 1 0,1-1 0,-1-1 0,-1 1 0,0-1 0,0 0 0,-1 0 0,0-1 0,-1 1 0,0-1 0,2-19 0,-4 24 0,-1-1 0,0 0 0,0 0 0,0 1 0,-1-1 0,0 0 0,0 1 0,-1-1 0,0 1 0,0-1 0,-1 1 0,1 0 0,-1 0 0,-1 0 0,1 0 0,-1 1 0,0-1 0,-5-4 0,1 2 0,0 1 0,0 1 0,-1-1 0,0 1 0,0 1 0,-1 0 0,1 0 0,-1 1 0,0 0 0,-18-4 0,-6-1 0,-1 3 0,-54-5 0,67 10 0,0 1 0,0 1 0,1 1 0,-1 0 0,-30 9 0,46-10 0,1 1 0,-1 0 0,0 1 0,1-1 0,0 1 0,-1 0 0,-7 7 0,12-9 0,0 0 0,-1 0 0,1 0 0,0 0 0,0 0 0,0 0 0,0 0 0,1 1 0,-1-1 0,0 0 0,0 1 0,1-1 0,-1 1 0,1-1 0,-1 1 0,1-1 0,0 1 0,-1-1 0,1 1 0,0-1 0,0 1 0,0-1 0,0 1 0,1-1 0,-1 1 0,0-1 0,1 1 0,-1-1 0,1 1 0,-1-1 0,1 1 0,-1-1 0,3 3 0,17 19-1365,5-2-5461</inkml:trace>
  <inkml:trace contextRef="#ctx0" brushRef="#br0" timeOffset="205522.2">8465 3748 24575,'-38'41'0,"3"1"0,-37 57 0,62-85 0,1 1 0,1 0 0,0 1 0,1 0 0,0 0 0,2 0 0,-8 35 0,12-45 0,0 0 0,0 0 0,1 1 0,0-1 0,0 0 0,1 0 0,-1 0 0,1 1 0,1-1 0,-1 0 0,1 0 0,0-1 0,0 1 0,1 0 0,0-1 0,0 1 0,0-1 0,1 0 0,-1 0 0,1 0 0,0 0 0,1-1 0,-1 0 0,1 0 0,8 6 0,-3-4 0,1-1 0,-1-1 0,1 0 0,0 0 0,1-1 0,-1 0 0,0-1 0,1 0 0,-1-1 0,1 0 0,-1-1 0,18-2 0,4-1 0,1-2 0,65-19 0,-73 17 0,0-2 0,45-22 0,-64 27 0,1 0 0,-1 0 0,0-1 0,-1 0 0,1 0 0,-1-1 0,0 1 0,0-1 0,0-1 0,-1 1 0,0-1 0,-1 0 0,8-13 0,-11 17 0,0-1 0,0 1 0,0 0 0,-1-1 0,1 1 0,-1-1 0,0 1 0,1-1 0,-2 1 0,1-1 0,0 1 0,-1 0 0,1-1 0,-1 1 0,-3-7 0,2 4 0,-1 1 0,-1-1 0,1 1 0,-1 0 0,0 0 0,0 0 0,0 0 0,-6-4 0,-6-4 0,0 0 0,-1 2 0,-1 0 0,-25-11 0,4 5 0,0 2 0,-2 1 0,1 3 0,-2 1 0,1 2 0,-1 1 0,-1 3 0,-66 1 0,85 4 0,17 1 0,15 0 0,10 0-1365,4 1-5461</inkml:trace>
  <inkml:trace contextRef="#ctx0" brushRef="#br0" timeOffset="206036.55">9121 3680 24575,'-21'22'0,"0"1"0,1 1 0,1 0 0,2 2 0,0 0 0,2 1 0,-19 45 0,31-63 0,0 1 0,1-1 0,-1 1 0,2 0 0,-1 0 0,2 0 0,-1 0 0,1 0 0,1 0 0,0 0 0,0-1 0,1 1 0,0 0 0,1 0 0,0-1 0,0 0 0,1 1 0,1-1 0,6 10 0,-4-7 0,1-1 0,1-1 0,0 0 0,1 0 0,0 0 0,0-1 0,1-1 0,0 0 0,0 0 0,1-1 0,0-1 0,0 0 0,20 7 0,-17-8 0,1 0 0,0-1 0,0-1 0,1 0 0,-1-2 0,1 1 0,-1-2 0,1 0 0,18-3 0,-26 1 0,1 0 0,-1 0 0,0-1 0,0 0 0,0 0 0,0-1 0,-1 0 0,1-1 0,-1 0 0,0 0 0,-1-1 0,1 0 0,-1 0 0,0-1 0,0 0 0,-1 0 0,6-9 0,-5 5 0,-1 1 0,-1-1 0,0 0 0,0-1 0,-1 1 0,0-1 0,-1 0 0,-1 0 0,0 0 0,0 0 0,-1 0 0,-1-24 0,-1 27 0,0 0 0,0 0 0,-1 1 0,0-1 0,0 0 0,-1 1 0,0-1 0,-1 1 0,0 0 0,0 0 0,-1 0 0,1 1 0,-2-1 0,1 1 0,-1 0 0,0 1 0,-1 0 0,-10-9 0,2 6 0,-1 0 0,-1 0 0,1 2 0,-1 0 0,-1 1 0,1 0 0,-1 2 0,0 0 0,-19-1 0,-12 0 0,-1 2 0,-55 5 0,65 0-341,0 2 0,0 1-1,-73 19 1,76-11-6485</inkml:trace>
  <inkml:trace contextRef="#ctx0" brushRef="#br0" timeOffset="206541.26">7546 4426 24575,'0'0'0,"-3"3"0,-6 13 0,-8 20 0,-5 12 0,2-2-8191</inkml:trace>
  <inkml:trace contextRef="#ctx0" brushRef="#br0" timeOffset="207833.1">9266 3314 24575,'2'-1'0,"-1"0"0,1 0 0,0 0 0,0 1 0,0-1 0,-1 1 0,1-1 0,0 1 0,0 0 0,0 0 0,0 0 0,0 0 0,2 0 0,2 0 0,14 1 0,-1 0 0,1 2 0,0 0 0,22 7 0,76 30 0,-97-32 0,1 2 0,-2 0 0,1 1 0,-2 1 0,0 1 0,0 1 0,32 31 0,-38-31 0,-1 1 0,0 0 0,-1 0 0,-1 1 0,0 0 0,-2 1 0,1 1 0,-2-1 0,0 1 0,4 20 0,-6-14 0,0 0 0,-2 0 0,0 1 0,-2-1 0,-1 1 0,-1-1 0,0 1 0,-2-1 0,-10 37 0,4-30 0,-1 0 0,-2-1 0,-1 0 0,-2-1 0,0 0 0,-32 42 0,16-30 0,-3-2 0,-2-1 0,-1-2 0,-1-1 0,-2-2 0,-2-2 0,0-1 0,-90 44 0,114-65-273,1-1 0,-1 0 0,0-2 0,-21 5 0,25-9-6553</inkml:trace>
  <inkml:trace contextRef="#ctx0" brushRef="#br0" timeOffset="-192633.35">1335 5981 24575,'0'0'0</inkml:trace>
  <inkml:trace contextRef="#ctx0" brushRef="#br0" timeOffset="-191059.94">1161 5836 24575,'-6'-17'0,"-2"-3"0,2 9 0,2-1 0,0 1 0,0-1 0,-4-23 0,15 130 0,3 35 0,22 87 0,74 261 0,-77-393 0,-8-26 0,-21-66 0,-1-1 0,1 0 0,1 0 0,-1 0 0,3-9 0,9-54 0,1 15 0,3 1 0,2 0 0,3 1 0,2 1 0,45-75 0,-58 110 0,1 1 0,1 1 0,1 0 0,0 0 0,1 2 0,1-1 0,0 2 0,1 0 0,21-13 0,-27 20 0,1 0 0,-1 0 0,1 1 0,1 1 0,-1 0 0,1 0 0,-1 1 0,1 1 0,0 0 0,0 0 0,0 1 0,0 1 0,0 0 0,0 0 0,0 2 0,21 4 0,-26-4 0,-1 0 0,0 0 0,0 1 0,0 0 0,0 0 0,0 1 0,0-1 0,-1 1 0,0 0 0,0 1 0,5 4 0,-3 0 0,0-1 0,-1 1 0,0 0 0,0 1 0,-1-1 0,5 13 0,-2 0 0,-1 0 0,-1 1 0,-2-1 0,0 1 0,2 40 0,-5-48 0,-1-1 0,-1 0 0,0 0 0,-1 0 0,-1 0 0,0 0 0,0 0 0,-9 20 0,7-24 0,0 0 0,-1 0 0,-1 0 0,1 0 0,-2-1 0,1 0 0,-1-1 0,0 0 0,-1 0 0,-17 12 0,6-7 0,0-1 0,-1 0 0,-1-2 0,0 0 0,0-1 0,-35 8 0,39-13 0,-1-1 0,0 0 0,0-1 0,-1-1 0,1-1 0,0-1 0,0 0 0,-30-7 0,21 1 0,7 2 0,0 0 0,0 1 0,-33-1 0,112-11-1365,-30 11-5461</inkml:trace>
  <inkml:trace contextRef="#ctx0" brushRef="#br0" timeOffset="-190533.93">2427 6203 24575,'30'-17'0,"-1"7"0,1 1 0,1 1 0,39-5 0,95-4 0,-115 13 0,-11 1 0,2-1 0,77 2 0,-116 2 342,-4 1-2049</inkml:trace>
  <inkml:trace contextRef="#ctx0" brushRef="#br0" timeOffset="-190156.94">2543 6561 24575,'130'-4'0,"230"-39"0,-302 33 0,-22 2 0,1 2 0,59-1 0,-94 8 342,-7 0-2049</inkml:trace>
  <inkml:trace contextRef="#ctx0" brushRef="#br0" timeOffset="-188389.2">4437 5381 24575,'-3'1'0,"0"0"0,0 0 0,0 0 0,0 0 0,0 0 0,0 1 0,1-1 0,-1 1 0,1 0 0,-1 0 0,1 0 0,-4 3 0,0 1 0,-56 51 0,2 3 0,3 2 0,3 3 0,3 2 0,-55 94 0,35-32 0,62-108 0,1 0 0,0 0 0,2 1 0,-6 33 0,10-36-1365,2-7-5461</inkml:trace>
  <inkml:trace contextRef="#ctx0" brushRef="#br0" timeOffset="-187854.02">4050 5343 24575,'3'7'0,"1"1"0,1-1 0,-1 0 0,1-1 0,0 1 0,1-1 0,-1 0 0,1 0 0,11 8 0,-5-4 0,11 10 0,2-1 0,1 0 0,0-2 0,1-2 0,31 14 0,148 49 0,-87-36 0,-110-38 0,4 0 0,0 1 0,0 1 0,-1 0 0,22 15 0,-31-20 0,-1 1 0,0 0 0,0-1 0,0 1 0,0 0 0,0 1 0,-1-1 0,1 0 0,0 0 0,-1 1 0,0-1 0,1 1 0,-1-1 0,0 1 0,-1 0 0,1-1 0,0 1 0,-1 0 0,1-1 0,-1 1 0,0 0 0,0 0 0,0 0 0,0-1 0,0 1 0,-1 0 0,1 0 0,-1-1 0,0 1 0,-2 4 0,-2 2 0,0 0 0,0 0 0,-1-1 0,0 0 0,-1 0 0,0 0 0,0-1 0,0 0 0,-1-1 0,0 1 0,-12 5 0,-13 9 0,-56 24 0,41-24 0,-1-1 0,0-2 0,-2-3 0,-98 18 0,131-33 342,12-1-684,7 0-1023</inkml:trace>
  <inkml:trace contextRef="#ctx0" brushRef="#br0" timeOffset="-187225.42">4890 5536 24575,'0'17'0,"0"-1"0,2 0 0,-1 0 0,2 0 0,0 0 0,7 21 0,-6-30 0,-1 1 0,1-1 0,0 0 0,0 0 0,1 0 0,0 0 0,0-1 0,1 0 0,-1 0 0,1 0 0,1-1 0,-1 0 0,1 0 0,9 5 0,-7-5 0,-1-1 0,1 0 0,1 0 0,-1-1 0,0 0 0,1 0 0,0-1 0,-1 0 0,1-1 0,0 0 0,0-1 0,15-1 0,-19 0 0,0 0 0,0 0 0,1-1 0,-1 0 0,0 0 0,-1 0 0,1-1 0,0 0 0,-1 0 0,1-1 0,-1 1 0,0-1 0,0 0 0,-1 0 0,1-1 0,-1 1 0,0-1 0,0 0 0,0 0 0,4-10 0,-2 2 0,0 0 0,-1 0 0,-1-1 0,0 0 0,-1 0 0,0 0 0,0-21 0,-1 3 0,-2-1 0,-5-38 0,9 73 0,0 0 0,-1 0 0,1 0 0,-1 1 0,1-1 0,-1 1 0,4 4 0,8 8 0,0 2 0,-1-1 0,0 2 0,-2 0 0,0 0 0,-1 1 0,-1 1 0,-1 0 0,0 0 0,9 39 0,-13-40 0,-1 0 0,-2 0 0,0 0 0,-1 1 0,0-1 0,-2 0 0,0 1 0,-2-1 0,0 0 0,-1 0 0,0-1 0,-13 31 0,4-21 0,-1 0 0,-1-1 0,-2 0 0,-1-1 0,-1-1 0,0-1 0,-2-1 0,-38 33 0,32-34 0,0-2 0,-1 0 0,-1-2 0,0-1 0,-2-2 0,0 0 0,-54 16 0,78-29 43,0 0 0,-1 0-1,1 0 1,-1-1 0,0 0-1,1-1 1,-11 0 0,15-1-115,1 1 1,-1-1 0,1 0 0,-1 1 0,1-1 0,-1 0 0,1-1 0,0 1 0,0 0-1,-1-1 1,1 1 0,0-1 0,0 0 0,1 1 0,-1-1 0,0 0 0,1 0 0,-1 0 0,1-1-1,-1 1 1,1 0 0,0 0 0,-2-5 0,-7-24-6755</inkml:trace>
  <inkml:trace contextRef="#ctx0" brushRef="#br0" timeOffset="-186855.42">6156 5255 24575,'-10'20'0,"-2"0"0,0-1 0,-2-1 0,-17 20 0,6-7 0,-280 392 0,29 21 0,150-213 342,104-184-769,3 1 0,1 1 1,-11 51-1,20-50-6399</inkml:trace>
  <inkml:trace contextRef="#ctx0" brushRef="#br0" timeOffset="-186525.48">6523 5817 24575,'-12'10'0,"-36"29"0,3 3 0,1 1 0,2 2 0,2 2 0,2 2 0,-36 60 0,43-58-341,3 2 0,2 0-1,-37 110 1,56-137-6485</inkml:trace>
  <inkml:trace contextRef="#ctx0" brushRef="#br0" timeOffset="-185972.87">6253 5875 24575,'0'0'0,"0"0"0,10 8 0,43 24 0,1-2 0,2-2 0,74 26 0,182 42 0,-244-80 0,-67-16 0,-1 0 0,0 0 0,1 0 0,-1 0 0,1 0 0,-1 0 0,0 1 0,1-1 0,-1 0 0,0 0 0,1 0 0,-1 1 0,0-1 0,1 0 0,-1 1 0,0-1 0,1 0 0,-1 1 0,0-1 0,0 0 0,0 1 0,1-1 0,-1 0 0,0 1 0,0-1 0,0 1 0,0-1 0,0 0 0,0 1 0,0-1 0,0 1 0,1-1 0,-2 0 0,1 1 0,0-1 0,0 1 0,0-1 0,0 0 0,0 1 0,0-1 0,0 1 0,0-1 0,-1 0 0,1 1 0,0-1 0,0 0 0,0 1 0,-1-1 0,1 0 0,0 1 0,-1-1 0,1 0 0,0 1 0,-1-1 0,0 0 0,-18 20 0,-7-1 0,0-1 0,-2-1 0,0-2 0,0-1 0,-57 20 0,-158 34 0,236-67 0,-62 15 0,25-7 0,0 1 0,2 3 0,-78 33 0,119-46-37,0 0 0,0 1 1,0-1-1,0 0 0,1 1 0,-1-1 0,0 1 0,0-1 0,1 1 0,-1-1 0,0 1 0,1 0 1,-1-1-1,1 1 0,-1 0 0,1-1 0,-1 1 0,1 0 0,0 0 0,-1 0 0,1-1 0,0 1 1,-1 0-1,1 0 0,0 0 0,0 0 0,0 0 0,0-1 0,0 1 0,0 0 0,0 0 0,0 0 1,0 0-1,0 0 0,0 0 0,1 1 0,2 5-6789</inkml:trace>
  <inkml:trace contextRef="#ctx0" brushRef="#br0" timeOffset="-185248.25">7084 5749 24575,'13'-3'0,"1"0"0,-1 1 0,0 1 0,0 0 0,1 1 0,18 2 0,-9-1 0,20 1 0,47 7 0,-78-8 0,-1 2 0,1-1 0,0 2 0,-1-1 0,0 2 0,0-1 0,0 2 0,-1-1 0,12 9 0,-19-11 0,1 0 0,-1 0 0,1 0 0,-1 0 0,0 1 0,-1 0 0,1-1 0,-1 1 0,1 0 0,-1 0 0,0 0 0,0 1 0,-1-1 0,0 0 0,1 1 0,0 6 0,-2-3 0,0 0 0,0-1 0,0 1 0,-1 0 0,0-1 0,-1 1 0,1 0 0,-2-1 0,-2 8 0,-5 7 0,-1 0 0,0-1 0,-2-1 0,0 0 0,-21 22 0,-21 21-455,-4-3 0,-113 91 0,167-147-6371</inkml:trace>
  <inkml:trace contextRef="#ctx0" brushRef="#br0" timeOffset="-184763.5">7954 5565 24575,'-20'2'0,"0"1"0,0 0 0,1 2 0,-1 0 0,1 2 0,0 0 0,-32 17 0,34-15 0,1 0 0,0 1 0,0 1 0,1 1 0,0 0 0,1 1 0,1 0 0,-20 25 0,28-31 0,0 0 0,1 0 0,0 1 0,0 0 0,0 0 0,1 0 0,1 0 0,-1 0 0,-1 12 0,4-14 0,-1 1 0,1-1 0,0 1 0,1-1 0,0 0 0,0 1 0,0-1 0,1 0 0,-1 1 0,1-1 0,1 0 0,0 0 0,5 9 0,-1-5 0,0-1 0,0 0 0,1-1 0,0 0 0,1 0 0,0 0 0,0-1 0,0-1 0,1 0 0,0 0 0,20 8 0,-7-4 0,1-2 0,0-1 0,0-1 0,37 5 0,-34-9 0,1-1 0,0-2 0,0-1 0,0-1 0,-1-1 0,33-9 0,-28 6 0,-35 7-1365</inkml:trace>
  <inkml:trace contextRef="#ctx0" brushRef="#br0" timeOffset="-183195.3">1470 7267 24575,'-9'33'0,"3"40"0,5 126 0,4-117 0,3 166 0,1 202 0,-4-467 0,0 1 0,1 0 0,9-23 0,-1 3 0,-2 3 0,1 0 0,2 2 0,1-1 0,22-35 0,-26 52 0,0 1 0,1 0 0,0 1 0,1 0 0,0 1 0,1 0 0,1 1 0,-1 1 0,2 0 0,19-10 0,-16 11 0,1 0 0,1 1 0,31-7 0,-43 13 0,0 0 0,0 0 0,0 1 0,1 1 0,-1-1 0,0 1 0,0 1 0,1-1 0,-1 1 0,0 1 0,15 4 0,-19-4 0,-1 0 0,0 0 0,1 0 0,-1 1 0,0-1 0,0 1 0,-1 0 0,1 0 0,0 0 0,-1 0 0,0 0 0,0 0 0,0 1 0,0-1 0,0 1 0,-1-1 0,0 1 0,1 0 0,-1 0 0,-1-1 0,1 1 0,0 0 0,-1 0 0,0 6 0,0 5 0,0 0 0,-1 0 0,-1 0 0,-7 29 0,3-24 0,0-1 0,-2-1 0,0 1 0,-1-1 0,-1 0 0,-1-1 0,0 0 0,-1-1 0,-1 0 0,-21 19 0,17-19 0,0 0 0,-1-2 0,-1 0 0,-1-1 0,0-2 0,0 1 0,-1-2 0,-41 14 0,52-21 0,0-1 0,1 0 0,-1 0 0,0-1 0,0 0 0,0-1 0,0 0 0,-14-1 0,18 0 0,1-1 0,-1 1 0,0-1 0,1 0 0,-1 0 0,1-1 0,0 0 0,0 1 0,0-2 0,0 1 0,0-1 0,0 1 0,1-1 0,0-1 0,-5-5 0,-23-39-1365,21 28-5461</inkml:trace>
  <inkml:trace contextRef="#ctx0" brushRef="#br0" timeOffset="-182794.8">2504 7781 24575,'26'-12'0,"5"4"0,0 2 0,65-5 0,-29 5 0,517-58-1365,-573 64-5461</inkml:trace>
  <inkml:trace contextRef="#ctx0" brushRef="#br0" timeOffset="-182425.5">2910 8216 24575,'0'0'0,"0"0"0,5 0 0,10 2 0,13 2 0,16 1 0,13 3 0,9-3 0,1-3 0,-1-4 0,-2-4 0,1-6 0,2 1 0,-3 1 0,-9 2 0,-12 4 0,-13 1-8191</inkml:trace>
  <inkml:trace contextRef="#ctx0" brushRef="#br0" timeOffset="-179666.8">4678 6803 24575,'-10'1'0,"0"0"0,0 0 0,1 1 0,-1 0 0,1 1 0,-1 0 0,1 1 0,-14 7 0,10-4 0,0 1 0,0 0 0,1 1 0,1 0 0,-12 12 0,11-8 0,2 1 0,-1 0 0,2 0 0,0 1 0,1 0 0,0 1 0,1 0 0,1 0 0,-6 25 0,1 2 0,3 1 0,-4 65 0,10-88 0,1 0 0,1 0 0,1 0 0,0 1 0,2-1 0,1-1 0,0 1 0,2 0 0,0-1 0,1 0 0,1 0 0,1-1 0,1 0 0,0-1 0,2 0 0,0-1 0,1 0 0,23 23 0,-13-17 0,1-1 0,1-1 0,2-2 0,35 21 0,-43-29 0,0-1 0,1-1 0,1-1 0,-1-1 0,1-1 0,1-1 0,28 4 0,-45-8 0,-2-1 0,-1 1 0,1-1 0,0 0 0,0 1 0,0-1 0,-1-1 0,1 1 0,0 0 0,0-1 0,5-1 0,16-8-1365,-14 4-5461</inkml:trace>
  <inkml:trace contextRef="#ctx0" brushRef="#br0" timeOffset="-170268.08">5393 2469 24575,'0'0'0,"0"0"0,0 0 0,0 0 0,0 0 0,-1 0 0,-5 3 0,-10 18 0,-17 25 0,-16 29 0,-13 27 0,3-5-8191</inkml:trace>
  <inkml:trace contextRef="#ctx0" brushRef="#br0" timeOffset="-168488.76">5761 4665 24575,'0'0'0,"0"0"0,0 0 0,0 0 0,0 0 0,0 0 0,0 0 0,0 0 0,0 0 0,0 0 0,0 0 0,0 0 0,0 0 0,0 0 0,0 0 0,0 0 0,0 0 0,0 0 0,0 0 0,0 0 0,0 0 0,0 0 0,0 0 0,0 0 0,0 0 0,0 0 0,-1 2 0,-78 232-1365,42-127-5461</inkml:trace>
  <inkml:trace contextRef="#ctx0" brushRef="#br0" timeOffset="-165702.62">4948 7113 24575,'0'0'0,"0"0"0,4-2 0,29-14 0,1 1 0,1 2 0,60-15 0,-76 23 0,186-43 0,-156 40 0,1 2 0,61 0 0,-110 6 0,-1 0 0,0 0 0,0 0 0,1 0 0,-1 0 0,0-1 0,0 1 0,0 0 0,1 0 0,-1 0 0,0 0 0,0 0 0,1 0 0,-1 0 0,0 0 0,0 0 0,1 0 0,-1 1 0,0-1 0,0 0 0,0 0 0,1 0 0,-1 0 0,0 0 0,0 0 0,0 0 0,1 1 0,-1-1 0,0 0 0,0 0 0,0 0 0,0 0 0,1 1 0,-1-1 0,0 0 0,0 0 0,0 0 0,0 1 0,0-1 0,0 0 0,0 0 0,1 0 0,-1 1 0,0-1 0,0 0 0,0 0 0,0 1 0,0-1 0,0 0 0,0 0 0,0 1 0,0-1 0,0 0 0,-1 1 0,-9 12 0,4-6 0,-39 51 0,3 2 0,3 1 0,2 3 0,-48 113 0,74-142-273,1 0 0,2 1 0,1 0 0,-2 39 0,6-42-6553</inkml:trace>
  <inkml:trace contextRef="#ctx0" brushRef="#br0" timeOffset="-164907.55">5789 7123 24575,'4'-12'0,"0"8"0,-1 1 0,1 0 0,0 0 0,-1 0 0,2 0 0,-1 1 0,0 0 0,0 0 0,10-4 0,43-9 0,-50 14 0,29-6 0,45-4 0,-68 10 0,0 0 0,1 2 0,-1-1 0,0 2 0,1 0 0,22 6 0,-33-7 0,1 1 0,-1-1 0,0 1 0,1 0 0,-1 0 0,0 0 0,0 1 0,0-1 0,0 1 0,-1-1 0,1 1 0,-1 0 0,0 0 0,1 0 0,-1 1 0,-1-1 0,1 0 0,0 1 0,-1-1 0,0 1 0,0-1 0,0 1 0,0 0 0,0 0 0,-1-1 0,0 1 0,0 4 0,0 5 0,0 0 0,-1-1 0,-1 1 0,0-1 0,-1 1 0,-8 22 0,1-12 0,-1 0 0,0 0 0,-2-1 0,-1-1 0,-30 37 0,22-33 0,-2-1 0,0-1 0,-54 39 0,78-62 0,-44 25 0,42-24 0,0 0 0,1 0 0,-1 0 0,0 0 0,0-1 0,0 1 0,0-1 0,0 0 0,0 1 0,0-1 0,0 0 0,0 0 0,0 0 0,0-1 0,0 1 0,0 0 0,0-1 0,0 1 0,0-1 0,0 0 0,-2-1 0,4 2 0,0 0 0,0 0 0,0 0 0,0 0 0,0 0 0,1 0 0,-1 0 0,0 0 0,0 0 0,0 0 0,0 0 0,0 0 0,0 0 0,0 0 0,1-1 0,-1 1 0,0 0 0,0 0 0,0 0 0,0 0 0,0 0 0,0 0 0,0 0 0,0 0 0,0-1 0,0 1 0,0 0 0,0 0 0,0 0 0,0 0 0,0 0 0,0 0 0,0-1 0,0 1 0,0 0 0,0 0 0,0 0 0,0 0 0,0 0 0,0 0 0,0-1 0,0 1 0,0 0 0,0 0 0,0 0 0,0 0 0,0 0 0,0 0 0,0 0 0,0-1 0,0 1 0,0 0 0,-1 0 0,1 0 0,0 0 0,0 0 0,13 1 0,276 27 0,-240-25 0,122 22 0,-122-16 0,-42-8-170,0 0-1,0-1 0,0 0 1,0 0-1,0 0 0,1-1 1,7-2-1,3-1-6655</inkml:trace>
  <inkml:trace contextRef="#ctx0" brushRef="#br0" timeOffset="-164350.16">6659 7201 24575,'-6'15'0,"-2"10"0,-27 96 0,32-109 0,1 0 0,1 1 0,0-1 0,0 1 0,1-1 0,1 1 0,4 22 0,-3-28 0,0 0 0,1-1 0,0 1 0,1-1 0,-1 0 0,1 0 0,0 0 0,1 0 0,-1-1 0,1 0 0,0 0 0,1 0 0,-1 0 0,1-1 0,0 0 0,0 0 0,0-1 0,13 6 0,-6-3 0,0-2 0,0 1 0,0-2 0,0 0 0,1 0 0,-1-1 0,1-1 0,26 0 0,-30-2 0,0-1 0,-1 0 0,1 0 0,0-1 0,-1 0 0,0 0 0,0-1 0,0-1 0,0 0 0,-1 0 0,1 0 0,-1-1 0,-1 0 0,1-1 0,-1 0 0,0 0 0,-1 0 0,1-1 0,6-11 0,-4 4 0,-1 0 0,0 0 0,-1-1 0,-1 1 0,0-1 0,-1-1 0,-1 1 0,0-1 0,-2 0 0,2-26 0,-4 37 0,0 1 0,0-1 0,-1 1 0,0-1 0,0 1 0,0-1 0,-1 1 0,0 0 0,0 0 0,0 0 0,0 0 0,-1 0 0,0 0 0,0 0 0,0 1 0,-1 0 0,0-1 0,0 1 0,0 1 0,0-1 0,0 0 0,-1 1 0,1 0 0,-1 0 0,0 1 0,-10-5 0,0 1 0,-1 1 0,-1 0 0,1 1 0,-1 1 0,1 1 0,-1 0 0,-29 1 0,20 3 0,0 0 0,0 2 0,0 1 0,-35 11 0,17-1 0,-67 34 0,104-46 0,0 1 0,0 0 0,0 0 0,0 1 0,-9 8 0,15-12 0,0 1 0,-1-1 0,1 0 0,0 0 0,1 0 0,-1 1 0,0-1 0,0 0 0,0 1 0,1-1 0,-1 1 0,1-1 0,-1 1 0,1-1 0,0 1 0,0-1 0,-1 1 0,1 0 0,0-1 0,0 1 0,0-1 0,1 1 0,-1-1 0,0 1 0,1-1 0,-1 1 0,1-1 0,-1 1 0,1-1 0,-1 1 0,1-1 0,0 0 0,0 1 0,2 1 0,1 2 34,0-1-1,0 0 1,0 0 0,1-1-1,-1 1 1,1-1 0,0 0-1,0 0 1,6 2-1,51 16-1200,-53-18 633,44 11-6292</inkml:trace>
  <inkml:trace contextRef="#ctx0" brushRef="#br0" timeOffset="-163784.65">7548 7123 24575,'-2'2'0,"0"-1"0,0 1 0,0 0 0,0 1 0,1-1 0,-1 0 0,-1 4 0,-4 5 0,-16 17 0,5-7 0,1 1 0,1 0 0,1 2 0,-19 39 0,32-56 0,0-1 0,0 0 0,1 0 0,0 0 0,0 1 0,0-1 0,1 1 0,0-1 0,0 1 0,1-1 0,0 0 0,1 7 0,1-3 0,0-1 0,1 0 0,-1 1 0,2-1 0,-1-1 0,1 1 0,9 11 0,-7-10 0,1-1 0,1 0 0,-1 0 0,1-1 0,1 0 0,-1-1 0,2 0 0,-1 0 0,0-1 0,1 0 0,0-1 0,1 0 0,14 3 0,-12-5 0,1-1 0,0-1 0,0 0 0,-1-1 0,1-1 0,0 0 0,0-1 0,-1 0 0,1-2 0,24-8 0,-28 8 0,0 0 0,1-1 0,-2 0 0,1-1 0,-1-1 0,0 1 0,0-2 0,-1 1 0,0-1 0,0-1 0,0 0 0,-2 0 0,12-16 0,-16 20 0,-1 0 0,1-1 0,-1 1 0,0-1 0,-1 1 0,1-1 0,-1 0 0,0 0 0,-1 1 0,1-1 0,-1 0 0,0 0 0,-1 0 0,1 0 0,-1 0 0,-1 1 0,1-1 0,-1 0 0,0 1 0,0-1 0,0 1 0,-1 0 0,0-1 0,0 1 0,-5-6 0,-4-5 0,-2 0 0,0 1 0,0 0 0,-1 1 0,-33-23 0,33 26 0,-1 1 0,0 1 0,-1 0 0,-19-7 0,27 13 0,0 0 0,0 1 0,-1-1 0,1 2 0,0 0 0,-1 0 0,0 0 0,1 1 0,-1 1 0,-9 1 0,-2 2 0,-1 2 0,1 0 0,1 2 0,-1 0 0,1 1 0,1 2 0,0-1 0,0 2 0,-28 24 0,43-33-105,0 0 0,0 0 0,1 1 0,-1 0 0,1-1 0,0 1 0,0 1 0,1-1 0,-1 0 0,1 1 0,0-1 0,-2 7 0,1 11-6721</inkml:trace>
  <inkml:trace contextRef="#ctx0" brushRef="#br0" timeOffset="-162924.22">8369 7075 24575,'0'0'0,"0"0"0,0 0 0,-10 8 0,-5 8 0,0 2 0,1-1 0,1 2 0,0 0 0,2 0 0,0 1 0,1 1 0,-10 31 0,17-42 0,0-1 0,0 0 0,1 1 0,0 0 0,1-1 0,0 1 0,1 0 0,0 0 0,0-1 0,2 11 0,0-13 0,-1 0 0,1 0 0,1 0 0,0-1 0,0 1 0,0 0 0,0-1 0,1 0 0,0 0 0,1 0 0,-1 0 0,1-1 0,0 0 0,6 5 0,-3-3 0,0-1 0,0 1 0,1-2 0,0 1 0,0-1 0,1 0 0,12 4 0,-18-8 0,1 0 0,0 0 0,-1 0 0,1 0 0,0-1 0,-1 0 0,1 0 0,0 0 0,-1-1 0,1 1 0,-1-1 0,1 0 0,0 0 0,-1-1 0,0 1 0,1-1 0,-1 0 0,7-5 0,6-4 0,0-2 0,0 0 0,-2 0 0,1-2 0,-2 0 0,0-1 0,20-30 0,-32 43 0,0 0 0,-1 0 0,1 0 0,-1 0 0,0 0 0,0-1 0,0 1 0,0-1 0,-1 1 0,1-1 0,-1 1 0,0-1 0,0 1 0,0-1 0,0 1 0,-1-1 0,1 1 0,-1-1 0,0 1 0,0 0 0,0-1 0,-1 1 0,1 0 0,-1 0 0,0 0 0,0 0 0,0 0 0,0 0 0,0 1 0,-1-1 0,-2-2 0,-2-2 0,0 1 0,-1 1 0,0-1 0,0 1 0,0 0 0,0 1 0,-1 0 0,0 0 0,0 1 0,-15-4 0,-7 2 0,0 2 0,0 0 0,0 2 0,-35 4 0,18 1 0,-94 22 0,133-22 171,10-1 0,13 2-1878,5-1-5119</inkml:trace>
  <inkml:trace contextRef="#ctx0" brushRef="#br0" timeOffset="-162363.93">8900 7249 24575,'0'0'0,"0"0"0,9 0 0,166 3 0,176-19 0,-307 13 0,325-21 0,-368 24-1365</inkml:trace>
  <inkml:trace contextRef="#ctx0" brushRef="#br0" timeOffset="-161285.22">10050 6901 24575,'24'-14'0,"-11"6"0,117-56 0,-109 55 0,1 2 0,0 0 0,0 1 0,29-3 0,-46 8 0,0 0 0,0 1 0,0 0 0,0 0 0,0 1 0,0-1 0,0 1 0,0 0 0,6 2 0,-10-2 0,1 0 0,0-1 0,0 1 0,-1 1 0,1-1 0,0 0 0,-1 0 0,1 1 0,-1-1 0,0 0 0,1 1 0,-1 0 0,0-1 0,0 1 0,0 0 0,0 0 0,0-1 0,0 1 0,-1 0 0,1 0 0,0 0 0,-1 0 0,0 0 0,1 0 0,-1 3 0,0 6 0,-1 0 0,0 0 0,0 0 0,-1 0 0,0 0 0,-1 0 0,0-1 0,-6 12 0,-41 81 0,19-53 0,-49 61 0,6-8 0,65-84 0,8-18 0,1-1 0,0 1 0,0-1 0,0 1 0,0 0 0,0-1 0,0 1 0,0-1 0,0 1 0,0-1 0,0 1 0,0-1 0,1 1 0,-1-1 0,0 1 0,0-1 0,0 1 0,1-1 0,-1 1 0,1 0 0,1 0 0,0 0 0,0 0 0,0 0 0,0 0 0,1 0 0,-1 0 0,0 0 0,1-1 0,-1 1 0,5-1 0,5 2 0,2 1 0,53 11 0,1-2 0,125 3 0,-188-15-227,0-1-1,1 1 1,-1-1-1,0 0 1,7-3-1,1 0-6598</inkml:trace>
  <inkml:trace contextRef="#ctx0" brushRef="#br0" timeOffset="-160676.01">10533 6891 24575,'7'-2'0,"108"-39"0,-82 27 0,0 2 0,0 2 0,54-10 0,-82 19 0,1 0 0,0 1 0,0 0 0,0 0 0,-1 0 0,1 1 0,0 0 0,0 0 0,-1 0 0,9 4 0,-11-4 0,0 1 0,0-1 0,-1 1 0,1 0 0,-1 0 0,1 0 0,-1 0 0,0 0 0,1 1 0,-1-1 0,-1 1 0,1-1 0,0 1 0,-1 0 0,1-1 0,-1 1 0,0 0 0,0 0 0,0 0 0,0 0 0,0 4 0,1 6 0,-1 1 0,-1-1 0,-1 1 0,0-1 0,0 0 0,-1 0 0,-1 1 0,-7 21 0,-7 11 0,-22 44 0,11-36 0,17-35 0,1 0 0,-11 31 0,21-49 0,-1 0 0,1 0 0,-1 0 0,1 1 0,0-1 0,-1 0 0,1 1 0,0-1 0,0 0 0,0 1 0,0-1 0,0 0 0,0 1 0,0-1 0,0 0 0,1 1 0,-1-1 0,1 0 0,-1 1 0,1-1 0,-1 0 0,1 0 0,-1 0 0,1 0 0,0 1 0,0-1 0,0 0 0,0 0 0,0 0 0,1 1 0,3 0 0,0 0 0,-1 0 0,1 0 0,0-1 0,0 1 0,9 0 0,-7-1 0,40 7 0,1-2 0,1-2 0,70-4 0,-103-10-1365,-4 4-5461</inkml:trace>
  <inkml:trace contextRef="#ctx0" brushRef="#br0" timeOffset="-160113.6">11665 6871 24575,'-9'2'0,"-18"4"0,1 2 0,0 0 0,-28 14 0,35-13 0,0 2 0,1 0 0,0 1 0,0 0 0,1 2 0,-24 25 0,36-34 0,1 0 0,-1 0 0,1 1 0,0-1 0,1 1 0,-1 0 0,1 0 0,1 1 0,-1-1 0,1 1 0,0-1 0,0 1 0,1 0 0,0 0 0,0-1 0,0 1 0,1 0 0,0 0 0,1 0 0,-1 0 0,1 0 0,1-1 0,-1 1 0,5 10 0,0-5 0,0 0 0,1 0 0,0-1 0,1 0 0,0 0 0,1-1 0,0 0 0,0-1 0,1 0 0,1 0 0,-1-1 0,19 10 0,-15-9 0,1-1 0,1 0 0,-1-1 0,1-1 0,1-1 0,-1 0 0,1-1 0,-1-1 0,27 2 0,-31-5 0,-1-1 0,0 0 0,0 0 0,0-1 0,0 0 0,0-1 0,0 0 0,0-1 0,-1 0 0,0-1 0,1 0 0,12-9 0,-17 10 0,0-1 0,0 0 0,-1 0 0,1 0 0,-1-1 0,0 1 0,0-1 0,-1-1 0,0 1 0,0-1 0,0 1 0,-1-1 0,0 0 0,-1 0 0,1 0 0,-1-1 0,-1 1 0,1-1 0,0-8 0,-2 6 0,0-1 0,-1 0 0,0 0 0,-1 0 0,0 1 0,0-1 0,-1 1 0,-1 0 0,0 0 0,0 0 0,-1 0 0,0 0 0,-1 1 0,0 0 0,0 0 0,-1 1 0,0 0 0,0 0 0,-1 0 0,0 1 0,-12-8 0,-1 1 0,0 1 0,-1 0 0,0 2 0,-1 0 0,0 2 0,-1 1 0,0 0 0,-26-4 0,23 7 0,-1 0 0,0 1 0,-55 2 0,82 1 0,0 1 0,0 0 0,0 0 0,0 1 0,0-1 0,0 0 0,0 0 0,1 0 0,-1 1 0,0-1 0,0 0 0,0 1 0,0-1 0,0 1 0,1-1 0,-1 1 0,0-1 0,-1 2 0,2-2 0,0 0 0,0 1 0,0-1 0,0 1 0,0-1 0,0 1 0,0-1 0,0 0 0,0 1 0,0-1 0,0 1 0,0-1 0,1 1 0,-1-1 0,0 0 0,0 1 0,0-1 0,0 1 0,1-1 0,-1 0 0,0 1 0,0-1 0,1 0 0,-1 1 0,0-1 0,1 1 0,3 2 0,0 1 0,0-1 0,0 0 0,10 5 0,24 10-1365,1 0-5461</inkml:trace>
  <inkml:trace contextRef="#ctx0" brushRef="#br0" timeOffset="-159501.76">12205 6803 24575,'-3'2'0,"1"-1"0,0 1 0,0 0 0,-1 0 0,1 0 0,0 0 0,1 0 0,-1 0 0,0 0 0,1 1 0,-3 4 0,-1 0 0,-9 13 0,0 1 0,2 1 0,0 0 0,1 0 0,1 2 0,2-1 0,0 1 0,1 0 0,-6 47 0,12-57 0,0 0 0,1 0 0,1 0 0,0 0 0,1-1 0,0 1 0,1 0 0,7 18 0,-6-22 0,0 0 0,1 0 0,1-1 0,-1 0 0,2 0 0,-1 0 0,1 0 0,0-1 0,1-1 0,0 1 0,16 11 0,-6-7 0,1-1 0,0-1 0,1-1 0,0 0 0,0-1 0,1-2 0,0 0 0,0-1 0,0-1 0,1-1 0,0 0 0,-1-2 0,1-1 0,0-1 0,0 0 0,24-6 0,-40 5 0,0 1 0,0-1 0,-1 0 0,1-1 0,-1 1 0,1-1 0,-1 0 0,0-1 0,0 1 0,0-1 0,0 0 0,-1 0 0,8-9 0,-7 6 0,-1 0 0,1-1 0,-1 0 0,0 1 0,-1-1 0,0 0 0,0-1 0,2-15 0,-2 3 0,-1 0 0,-1 0 0,-1 0 0,-1 0 0,-1 1 0,0-1 0,-8-26 0,4 26 0,0 1 0,-2 1 0,0-1 0,-2 1 0,0 1 0,0 0 0,-2 0 0,-1 1 0,0 1 0,0 0 0,-24-20 0,25 25 0,-1 1 0,-1 0 0,0 1 0,0 0 0,0 1 0,-25-9 0,28 13 0,-1 1 0,1 0 0,-1 0 0,0 1 0,0 1 0,0 0 0,0 0 0,0 1 0,-19 3 0,19-1 0,0 1 0,0 0 0,1 1 0,-1 0 0,1 1 0,0 0 0,0 1 0,1 0 0,0 0 0,0 1 0,0 1 0,1 0 0,0 0 0,0 0 0,-11 17 0,18-23 10,0 0-1,0 1 1,1 0-1,-1-1 1,1 1-1,0 0 1,0 0-1,0-1 1,0 1-1,0 0 1,1 0-1,-1 0 1,1 0-1,0 0 0,0 0 1,0 0-1,0 0 1,1 0-1,-1 0 1,1 0-1,-1 0 1,1 0-1,0 0 1,0 0-1,1 0 1,-1-1-1,0 1 1,1-1-1,0 1 1,0-1-1,0 1 1,0-1-1,0 0 1,0 0-1,4 3 1,5 3-254,1 0 0,-1-1 0,1-1 0,0 0 1,1 0-1,18 5 0,23 5-6582</inkml:trace>
  <inkml:trace contextRef="#ctx0" brushRef="#br0" timeOffset="-158922.28">13065 6755 24575,'-8'1'0,"0"-1"0,0 2 0,0-1 0,0 1 0,0 1 0,0-1 0,1 1 0,-1 0 0,1 1 0,-12 7 0,3 0 0,1 0 0,0 2 0,-18 18 0,28-27 0,0 1 0,0 0 0,1 1 0,0-1 0,0 1 0,0 0 0,1 0 0,-1 0 0,2 0 0,-1 1 0,1-1 0,-1 1 0,2-1 0,-1 1 0,1 0 0,0 0 0,1 0 0,-1 0 0,1 0 0,1 0 0,-1 0 0,1-1 0,0 1 0,1 0 0,0 0 0,0-1 0,4 9 0,2 4 0,0-1 0,2 1 0,0-2 0,2 0 0,-1 0 0,2-1 0,0 0 0,1-1 0,1-1 0,0 0 0,18 11 0,-19-15 0,1 0 0,0-2 0,1 0 0,0 0 0,0-2 0,1 0 0,0-1 0,0 0 0,0-2 0,0 0 0,1-1 0,-1 0 0,21-2 0,-28 0 0,1-1 0,-1 0 0,0-1 0,1 0 0,-1 0 0,0-1 0,0-1 0,18-9 0,-23 10 0,0 0 0,0-1 0,0 1 0,0-1 0,-1-1 0,1 1 0,-1-1 0,0 1 0,-1-1 0,1 0 0,-1-1 0,0 1 0,0 0 0,-1-1 0,1 0 0,1-9 0,0 0 0,-2 0 0,0 0 0,-1 0 0,0 0 0,-1 0 0,-1 0 0,0 0 0,-1 0 0,-1 0 0,0 0 0,-1 0 0,-1 1 0,0 0 0,-13-25 0,8 20 0,-1 1 0,-1 0 0,0 1 0,-1 0 0,-1 1 0,0 1 0,-1 0 0,-1 1 0,0 0 0,-21-12 0,18 16 0,0 0 0,-1 1 0,0 1 0,0 1 0,-1 1 0,0 1 0,0 0 0,-1 2 0,-22-1 0,-1 2 0,0 2 0,0 2 0,-57 10 0,12 6 342,80-16-586,1 1 0,0 1 0,-1 0 0,2 0 1,-1 0-1,-16 12 0,13-4-6582</inkml:trace>
  <inkml:trace contextRef="#ctx0" brushRef="#br0" timeOffset="-156229.85">13346 6407 24575,'18'1'0,"-1"0"0,1 1 0,0 2 0,-1-1 0,0 2 0,28 11 0,-20-5 0,-2 0 0,0 2 0,41 28 0,-48-28 0,-1-1 0,-1 2 0,0 0 0,0 1 0,-2 0 0,0 1 0,0 0 0,-2 1 0,0 0 0,-1 1 0,9 21 0,-13-24 0,-1-1 0,0 1 0,-1 0 0,-1 1 0,0-1 0,-1 0 0,0 1 0,-1-1 0,-1 0 0,-1 0 0,0 1 0,-1-1 0,0 0 0,-2 0 0,-5 14 0,-6 7 0,-1 0 0,-2-1 0,-1-1 0,-2-1 0,-1-1 0,-39 41 0,50-61-1365,3-4-5461</inkml:trace>
  <inkml:trace contextRef="#ctx0" brushRef="#br0" timeOffset="-154239.28">4533 8158 24575,'16'-8'0,"17"-6"0,0 2 0,0 0 0,2 3 0,-1 1 0,40-5 0,180-6 0,-233 18 0,569-21 0,315-15 0,388-34 0,127-70 0,175-7 0,-609 113 0,-306 42 0,-342 0 0,97-25 0,-209 4 0,-5 1 0,237-6 0,-418 20-1365</inkml:trace>
  <inkml:trace contextRef="#ctx0" brushRef="#br0" timeOffset="-146646.85">5209 8467 24575,'0'0'0,"0"0"0,0 0 0,0 0 0,0 0 0,5-2 0,21-11 0,0 0 0,2 2 0,44-11 0,88-13 0,-136 31 0,10-3 0,-4 0 0,1 2 0,-1 0 0,1 3 0,32 0 0,-63 2 0,0 0 0,0 0 0,1 0 0,-1 0 0,0 1 0,0-1 0,1 0 0,-1 0 0,0 0 0,0 0 0,0 0 0,1 1 0,-1-1 0,0 0 0,0 0 0,0 0 0,0 1 0,0-1 0,1 0 0,-1 0 0,0 0 0,0 1 0,0-1 0,0 0 0,0 0 0,0 1 0,0-1 0,0 0 0,0 0 0,0 1 0,0-1 0,0 0 0,0 0 0,0 1 0,0-1 0,0 0 0,0 0 0,0 1 0,0-1 0,0 0 0,0 0 0,0 0 0,-1 1 0,1-1 0,0 0 0,-8 18 0,4-12 0,-183 375 0,177-359 0,1 1 0,0 0 0,2 1 0,1-1 0,0 1 0,2 1 0,1-1 0,1 1 0,2 38 0,-1-62-42,1-1-1,0 1 0,0 0 1,0-1-1,0 1 0,1 0 1,-1-1-1,0 1 0,0-1 1,0 1-1,0 0 0,1-1 1,-1 1-1,0 0 0,1-1 1,-1 1-1,0-1 0,1 1 1,-1-1-1,1 1 0,-1-1 1,1 1-1,-1-1 0,1 0 1,-1 1-1,1-1 0,-1 1 1,1-1-1,0 0 0,-1 0 1,2 1-1,7-1-6783</inkml:trace>
  <inkml:trace contextRef="#ctx0" brushRef="#br0" timeOffset="-146073.3">6118 8399 24575,'-3'3'0,"0"0"0,1 0 0,-1 0 0,1 1 0,0-1 0,0 0 0,0 1 0,1 0 0,-1-1 0,1 1 0,-2 6 0,-2 4 0,2-8 0,-31 75 0,-39 140 0,71-212 0,0 0 0,1 0 0,0 0 0,0 0 0,1 0 0,0 0 0,0 1 0,1-1 0,1 0 0,2 11 0,-2-15 0,0 0 0,0 1 0,1-1 0,0-1 0,-1 1 0,2 0 0,-1-1 0,0 1 0,1-1 0,0 0 0,0 0 0,0-1 0,1 1 0,-1-1 0,1 0 0,0 0 0,9 4 0,-6-3 0,1-2 0,0 1 0,-1-1 0,1 0 0,0-1 0,0 0 0,0 0 0,0-1 0,0-1 0,0 1 0,0-1 0,0-1 0,0 1 0,0-2 0,0 1 0,-1-1 0,1 0 0,-1-1 0,10-6 0,-4 2 0,-1 0 0,0-1 0,-1 0 0,0-1 0,-1 0 0,0-1 0,-1 0 0,0-1 0,0 0 0,12-22 0,-18 27 0,-1 1 0,0-1 0,-1 0 0,0 0 0,0 0 0,0-1 0,-1 1 0,0 0 0,0-1 0,-1 1 0,0-12 0,-1 8 0,-1 1 0,0-1 0,-1 1 0,0-1 0,0 1 0,-1 0 0,-7-13 0,2 8 0,0 0 0,-1 1 0,0 0 0,-1 1 0,-1 0 0,0 0 0,-1 2 0,0-1 0,-27-16 0,34 24 0,-1 1 0,1 0 0,-1 1 0,1 0 0,-1 0 0,0 0 0,0 1 0,0 0 0,0 0 0,0 0 0,-1 1 0,1 1 0,0-1 0,0 1 0,0 0 0,0 0 0,0 1 0,0 0 0,1 1 0,-10 3 0,10-3 0,0 0 0,1 0 0,0 0 0,-1 1 0,1 0 0,0 0 0,1 0 0,-1 1 0,1-1 0,0 1 0,0 0 0,0 0 0,1 0 0,0 1 0,0-1 0,0 1 0,1 0 0,-1 0 0,1 0 0,1 0 0,-1 0 0,1 0 0,0 8 0,1-9-65,0 0 0,1 0 0,0-1 0,0 1 0,0-1 0,0 1 0,1-1 0,0 1 0,0-1 0,0 0 0,0 0 0,1 0 0,0 0 0,0 0 0,0 0 0,0-1 0,0 0 0,1 1 0,-1-1 0,8 4 0,17 12-6761</inkml:trace>
  <inkml:trace contextRef="#ctx0" brushRef="#br0" timeOffset="-145533.99">6842 8449 24575,'-3'0'0,"-1"0"0,1 1 0,-1 0 0,1 0 0,0 0 0,-1 0 0,1 1 0,0-1 0,0 1 0,0 0 0,0 0 0,0 0 0,0 0 0,-3 4 0,-5 5 0,-18 24 0,27-32 0,-16 20 0,2 1 0,0 0 0,-16 36 0,27-49 0,0 0 0,1 0 0,0 1 0,1-1 0,1 1 0,-1 0 0,2-1 0,0 1 0,0 0 0,1 0 0,1 13 0,1-17 0,0 0 0,1-1 0,0 1 0,0-1 0,1 0 0,-1 0 0,1 0 0,1 0 0,0 0 0,0-1 0,0 0 0,0 0 0,1-1 0,0 1 0,0-1 0,1-1 0,7 6 0,3 0 0,-1-1 0,2-1 0,-1 0 0,1-1 0,0-1 0,20 4 0,-28-8 0,1 0 0,-1 0 0,1-1 0,0 0 0,-1-1 0,1-1 0,0 1 0,-1-2 0,1 1 0,13-5 0,-18 4 0,-1 0 0,1-1 0,-1 0 0,0 0 0,0 0 0,0 0 0,0-1 0,0 1 0,-1-1 0,1-1 0,-1 1 0,0-1 0,-1 1 0,1-1 0,-1 0 0,0 0 0,0-1 0,0 1 0,2-9 0,-2 4 0,-1 1 0,0 0 0,-1 0 0,0-1 0,0 1 0,-1-1 0,0 1 0,-1-1 0,0 1 0,-1-1 0,0 1 0,0 0 0,-1 0 0,0 0 0,0 0 0,-1 1 0,-1-1 0,1 1 0,-1 0 0,-9-11 0,5 6 0,-2 1 0,0 0 0,0 0 0,-1 1 0,0 1 0,-1 0 0,0 1 0,0 0 0,-1 1 0,0 0 0,-20-7 0,30 13 18,-1 1 0,0 0 0,0-1 0,0 1 0,0 1 0,1-1 0,-1 1 0,0 0 0,0 0 0,0 0 0,0 1 0,0 0 0,0 0 0,0 0 0,0 0 0,1 1 0,-1 0 0,-4 2 0,5-2-100,1 1 1,-1-1 0,1 1 0,0 0-1,0 0 1,0 0 0,0 1-1,0-1 1,1 1 0,0-1 0,0 1-1,0 0 1,0 0 0,0 0 0,1 0-1,-1 0 1,1 0 0,0 0 0,0 0-1,0 8 1,1 16-6745</inkml:trace>
  <inkml:trace contextRef="#ctx0" brushRef="#br0" timeOffset="-144883.85">7577 8507 24575,'0'0'0,"-3"2"0,-4 8 0,1-1 0,0 1 0,0 0 0,1 1 0,1-1 0,0 1 0,0 0 0,-3 18 0,2-1 0,0 0 0,0 38 0,5-53 0,0 0 0,1-1 0,0 1 0,1-1 0,0 1 0,7 20 0,-6-27 0,0 1 0,0-1 0,0 1 0,1-1 0,0 0 0,0-1 0,0 1 0,1-1 0,0 1 0,0-1 0,0-1 0,1 1 0,8 5 0,0-2 0,0-1 0,1-1 0,0 0 0,1 0 0,-1-2 0,1 0 0,0-1 0,0 0 0,0-2 0,24 1 0,-28-2 0,-1 0 0,0-1 0,1 0 0,-1-1 0,0 0 0,0-1 0,0 0 0,0-1 0,-1 0 0,1-1 0,-1 0 0,0 0 0,-1-1 0,1-1 0,15-13 0,-21 16 0,0-1 0,0 0 0,0 0 0,-1-1 0,0 1 0,0-1 0,0 1 0,0-1 0,-1 0 0,0 0 0,0 0 0,1-11 0,-2 8 0,-1 0 0,0 0 0,0-1 0,0 1 0,-2 0 0,1 0 0,-1 0 0,-3-10 0,0 5 0,0 1 0,-1-1 0,-1 1 0,0 0 0,0 0 0,-1 1 0,-1 0 0,0 1 0,-1 0 0,-19-17 0,17 18 0,-1 1 0,0 0 0,-1 1 0,0 0 0,0 1 0,-1 1 0,0 1 0,0 0 0,0 0 0,-23-2 0,32 5 0,-1 2 0,1-1 0,0 1 0,-1 0 0,1 0 0,0 1 0,0 0 0,-1 0 0,1 1 0,0-1 0,0 1 0,0 0 0,0 1 0,1 0 0,-1 0 0,1 0 0,0 0 0,-1 1 0,1 0 0,1 0 0,-1 0 0,1 1 0,-1-1 0,1 1 0,1 0 0,-1 1 0,1-1 0,-5 10 0,6-11 0,0 0 0,0 1 0,0 0 0,1-1 0,0 1 0,0 0 0,0 0 0,1 0 0,-1-1 0,1 1 0,0 5 0,1-7 0,0 0 0,-1 0 0,1 0 0,0 0 0,0 0 0,1 0 0,-1 0 0,1-1 0,-1 1 0,1 0 0,0-1 0,0 1 0,0-1 0,0 0 0,1 0 0,-1 0 0,0 0 0,5 3 0,7 2-227,-1-1-1,1 0 1,0 0-1,1-2 1,23 5-1,19 2-6598</inkml:trace>
  <inkml:trace contextRef="#ctx0" brushRef="#br0" timeOffset="-144346.86">8417 8449 24575,'-10'0'0,"-1"1"0,1 1 0,-1 0 0,1 1 0,0-1 0,0 2 0,0 0 0,0 0 0,0 1 0,1 0 0,0 0 0,-11 9 0,5-2 0,-1 1 0,1 1 0,1 0 0,1 1 0,-18 24 0,23-27 0,1-1 0,0 1 0,1 0 0,0 0 0,1 1 0,0 0 0,-4 19 0,8-27 0,0 1 0,0 0 0,1 1 0,0-1 0,0 0 0,0 0 0,1 0 0,0 0 0,0 0 0,0 0 0,1 0 0,0-1 0,0 1 0,0 0 0,1-1 0,0 0 0,0 1 0,7 7 0,-4-5 0,1 0 0,1-1 0,0 0 0,0-1 0,0 1 0,0-2 0,1 1 0,0-1 0,0-1 0,1 1 0,0-1 0,-1-1 0,1 0 0,14 2 0,-16-4 0,0 0 0,0 0 0,0-1 0,0 0 0,0 0 0,0-1 0,0 0 0,0-1 0,0 0 0,0 0 0,-1 0 0,1-1 0,-1 0 0,1-1 0,-1 0 0,0 0 0,-1 0 0,13-11 0,-7 2 0,0 0 0,-1-1 0,-1 0 0,0-1 0,-1 0 0,-1 0 0,0-1 0,-1 0 0,-1 0 0,0-1 0,-1 0 0,-1 0 0,-1 0 0,0 0 0,-1-1 0,-1 1 0,-1-1 0,-3-32 0,1 44 0,1-1 0,-1 1 0,0 0 0,0 0 0,-1 0 0,0 0 0,0 0 0,0 0 0,-1 1 0,0-1 0,0 1 0,0 0 0,-1 0 0,0 1 0,1-1 0,-2 1 0,1 0 0,0 1 0,-1-1 0,0 1 0,0 0 0,0 0 0,-10-3 0,3 2 0,0 1 0,-1 0 0,1 0 0,-1 1 0,0 1 0,0 0 0,1 1 0,-1 1 0,0 0 0,-19 4 0,28-4 0,-1 1 0,1-1 0,0 1 0,0 0 0,0 0 0,0 1 0,0 0 0,0 0 0,1 0 0,-6 4 0,8-5 0,1 0 0,-1 0 0,0 0 0,1 0 0,-1 0 0,1 0 0,-1 1 0,1-1 0,0 1 0,0-1 0,0 1 0,1-1 0,-1 1 0,0-1 0,1 1 0,0-1 0,-1 1 0,1 0 0,0-1 0,1 1 0,-1 0 0,1 4 0,11 25-1365,5-4-5461</inkml:trace>
  <inkml:trace contextRef="#ctx0" brushRef="#br0" timeOffset="-143821.78">8939 8333 24575,'-8'14'0,"-108"254"0,103-234 0,8-23 0,1 1 0,0 0 0,0 0 0,2 0 0,-3 19 0,5-27 0,0 0 0,0 1 0,0-1 0,1 0 0,-1 0 0,1 0 0,0 0 0,1 1 0,-1-1 0,1-1 0,-1 1 0,1 0 0,0 0 0,1-1 0,-1 1 0,1-1 0,-1 0 0,1 1 0,5 4 0,0-3 0,0 0 0,0 0 0,1 0 0,-1-1 0,1 0 0,0-1 0,0 0 0,0 0 0,0-1 0,1 0 0,-1-1 0,1 0 0,-1-1 0,1 1 0,-1-2 0,1 1 0,-1-2 0,16-2 0,-15 2 0,1-1 0,-1 0 0,0 0 0,1-1 0,-2 0 0,1-1 0,0 0 0,-1-1 0,0 0 0,0 0 0,-1-1 0,1 0 0,-2 0 0,1-1 0,-1 0 0,8-12 0,-12 15 0,0-1 0,-1 0 0,0-1 0,0 1 0,0 0 0,-1-1 0,1 1 0,-2-1 0,1 1 0,-1-1 0,0 1 0,0-1 0,-1 0 0,0 1 0,0 0 0,0-1 0,-1 1 0,0-1 0,0 1 0,-1 0 0,0 0 0,-5-8 0,2 4 0,0-1 0,-2 1 0,1 1 0,-1-1 0,0 2 0,-1-1 0,0 1 0,0 0 0,-1 1 0,0 0 0,-18-10 0,5 8 0,-1 0 0,0 2 0,0 0 0,-1 2 0,1 0 0,-46-1 0,3 5 0,-88 9 0,139-7 0,1 0 0,0 1 0,0 0 0,-16 4 0,31-6 9,0 0 0,-1 0 0,1 1 0,-1-1 0,1 0 0,-1 0 0,1 0 0,0 0 0,-1 0 0,1 0 0,-1 1 0,1-1 0,0 0 0,-1 0 0,1 1 0,0-1 0,-1 0 0,1 0 0,0 1 0,-1-1 0,1 0 0,0 1 0,0-1 0,-1 1 0,1-1 0,0 0 0,0 1 0,0-1 0,0 1 0,-1-1 0,1 0 0,0 1 0,0-1 0,0 1 0,0-1 0,0 1 0,0 0 0,11 11-1716,10 3-5119</inkml:trace>
  <inkml:trace contextRef="#ctx0" brushRef="#br0" timeOffset="-143215.81">9731 8565 24575,'0'0'0,"0"0"0,14-1 0,0-1 0,-1 0 0,22-5 0,7-3 0,94-11 0,208-6 0,-330 28 342,-11 0-684,-9-1-1023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2:04.60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61 137 24575,'0'0'0,"0"0"0,0 0 0,-2 3 0,-6 17 0,1 1 0,0 0 0,-5 40 0,-2 67 0,14-127 0,-7 81-455,3 1 0,9 99 0,-2-160-6371</inkml:trace>
  <inkml:trace contextRef="#ctx0" brushRef="#br0" timeOffset="764.15">805 233 24575,'-2'0'0,"-1"0"0,1-1 0,0 1 0,-1-1 0,1 0 0,0 0 0,0 1 0,-5-4 0,-5-1 0,-8-3 0,-128-42 0,121 42 0,0 2 0,0 1 0,-46-3 0,71 8 0,0 0 0,0 0 0,0 0 0,0 0 0,0 0 0,0 0 0,0 1 0,0-1 0,0 1 0,1 0 0,-1-1 0,0 1 0,0 0 0,1 0 0,-1 0 0,0 0 0,1 0 0,-1 1 0,1-1 0,-2 2 0,1-1 0,1 1 0,0-1 0,-1 1 0,1-1 0,0 1 0,0-1 0,1 1 0,-1 0 0,0 0 0,1-1 0,0 1 0,-1 4 0,2 3 0,-1-1 0,2 0 0,-1 1 0,1-1 0,0 0 0,1 0 0,5 12 0,1-3 0,1-1 0,0 0 0,2 0 0,0-1 0,0 0 0,16 14 0,96 79 0,-86-79 0,-2 2 0,44 49 0,-75-76 0,-1 1 0,0 0 0,0 0 0,0 0 0,-1 0 0,0 0 0,0 0 0,-1 1 0,1 0 0,-1-1 0,-1 1 0,1 0 0,-1 0 0,0 11 0,-2-12 0,1-1 0,-1 1 0,0-1 0,-1 0 0,1 0 0,-1 0 0,0 0 0,0 0 0,-1 0 0,1 0 0,-1-1 0,0 1 0,0-1 0,-1 0 0,0 0 0,1 0 0,-1 0 0,0-1 0,-7 5 0,-2 1 0,0-1 0,-1 0 0,0-1 0,-1-1 0,1 0 0,-1-1 0,0-1 0,-20 3 0,26-5 0,1 0 0,-1-1 0,0-1 0,0 0 0,0 0 0,1 0 0,-1-1 0,0-1 0,0 1 0,1-1 0,-1-1 0,1 0 0,0 0 0,-1 0 0,1-1 0,-8-6 0,11 6 0,0-1 0,0 0 0,1 0 0,0 0 0,0 0 0,0-1 0,0 0 0,1 1 0,0-1 0,1-1 0,-1 1 0,1 0 0,0 0 0,0-1 0,0-9 0,-1-3 0,2 0 0,0 1 0,1-1 0,3-22 0,-1 25 0,1 0 0,1 0 0,0 1 0,1-1 0,1 1 0,0 1 0,1-1 0,0 1 0,1 0 0,1 1 0,1-1 0,-1 2 0,16-15 0,-5 7 0,1 2 0,1 0 0,0 1 0,1 2 0,1 0 0,46-20 0,-63 32 0,25-11 0,-30 14 0,0-1 0,0 1 0,0-1 0,0 1 0,0 0 0,0-1 0,0 1 0,0 0 0,0 1 0,0-1 0,0 0 0,0 0 0,3 2 0,12-13 0,2-1-1365,2-1-5461</inkml:trace>
  <inkml:trace contextRef="#ctx0" brushRef="#br0" timeOffset="1215.75">1192 223 24575,'-10'19'0,"-86"175"0,77-149 0,3 0 0,-16 72 0,30-111 0,1 1 0,0-1 0,0 1 0,1-1 0,0 0 0,0 1 0,1-1 0,0 1 0,0-1 0,3 12 0,-2-14 0,0 1 0,1-1 0,-1 0 0,1 0 0,-1 0 0,1 0 0,1 0 0,-1-1 0,0 1 0,1-1 0,0 0 0,-1 0 0,1 0 0,9 4 0,-2-1 0,2 0 0,-1-1 0,1-1 0,-1 1 0,1-2 0,1 0 0,-1-1 0,0 0 0,0-1 0,1 0 0,-1-1 0,1 0 0,-1-1 0,16-4 0,-24 3 0,0 0 0,0-1 0,0 1 0,0-1 0,0 0 0,0-1 0,-1 1 0,0-1 0,0 0 0,0 0 0,0 0 0,0 0 0,-1-1 0,0 0 0,0 0 0,0 0 0,0 0 0,-1 0 0,0 0 0,2-10 0,1-1 0,-1 0 0,-1 0 0,0 0 0,-2-1 0,1-30 0,-3 30 0,0 0 0,-1-1 0,-1 1 0,-9-30 0,10 41 0,0 0 0,-1 1 0,1-1 0,-1 0 0,0 1 0,0 0 0,-1 0 0,0 0 0,0 0 0,0 0 0,0 1 0,-1 0 0,0 0 0,0 0 0,0 0 0,-11-5 0,1 3 0,-1 1 0,-1 0 0,1 1 0,0 1 0,-1 0 0,-28 0 0,7 3 0,-70 9 0,107-9 0,-33 6 0,27 0 0,7-6 0,0 1 0,1-1 0,-1 1 0,1-1 0,0 1 0,-1-1 0,1 1 0,-1-1 0,1 1 0,0-1 0,-1 0 0,1 0 0,0 1 0,-1-1 0,1 0 0,0 0 0,0 0 0,0 1 0,35 6-1365,6 1-5461</inkml:trace>
  <inkml:trace contextRef="#ctx0" brushRef="#br0" timeOffset="1714.27">1906 205 24575,'-13'12'0,"0"4"0,1 0 0,0 1 0,2 1 0,0 0 0,1 0 0,-9 24 0,6-7 0,1 2 0,-9 55 0,18-85 0,1 1 0,0-1 0,1 1 0,0 0 0,0-1 0,0 1 0,1-1 0,0 1 0,1 0 0,4 12 0,-4-14 0,1-1 0,0 0 0,0-1 0,0 1 0,1 0 0,-1-1 0,1 0 0,0 0 0,0 0 0,1 0 0,-1-1 0,1 0 0,0 0 0,0 0 0,6 3 0,2-1 0,1 1 0,-1-2 0,1 0 0,0 0 0,0-2 0,1 1 0,-1-2 0,0 0 0,1-1 0,-1 0 0,0-1 0,23-4 0,-29 3 0,-1 1 0,0-1 0,0-1 0,1 1 0,-1-1 0,-1 0 0,1-1 0,0 0 0,-1 0 0,0 0 0,0-1 0,0 0 0,-1 0 0,1 0 0,-1-1 0,0 0 0,-1 0 0,1 0 0,-1 0 0,-1-1 0,1 0 0,-1 1 0,0-1 0,-1 0 0,4-12 0,-5 11 0,1 0 0,-2 0 0,1 0 0,-1 0 0,0 0 0,0 1 0,-1-1 0,0 0 0,-1 0 0,0 0 0,0 1 0,0-1 0,-1 1 0,0 0 0,-1 0 0,-4-8 0,1 5 0,0 1 0,-1 0 0,0 0 0,-1 0 0,0 1 0,0 0 0,0 1 0,-1 0 0,-21-11 0,6 6 0,-1 1 0,-1 1 0,1 1 0,-2 1 0,1 1 0,-1 2 0,0 1 0,-48-2 0,75 6 19,0 0 0,0 0 0,0 0 0,1 0 0,-1 0 0,0 0 0,0 0 0,0 0 0,0 0 0,0 1 0,1-1 0,-1 0 0,0 1 0,0-1 0,0 0 0,1 1 0,-2 0 0,2-1-91,0 1 1,0-1 0,1 1 0,-1-1 0,0 1 0,0 0 0,1-1 0,-1 1 0,0-1-1,0 1 1,1-1 0,-1 0 0,0 1 0,1-1 0,-1 1 0,1-1 0,-1 0 0,1 1 0,-1-1-1,1 0 1,-1 1 0,1-1 0,0 1 0,15 8-6755</inkml:trace>
  <inkml:trace contextRef="#ctx0" brushRef="#br0" timeOffset="2230.61">2564 165 24575,'-5'7'0,"-26"36"0,-4 3 0,-41 74 0,68-104 0,0 0 0,1 0 0,1 1 0,0-1 0,2 1 0,-1 1 0,2-1 0,1 0 0,-1 23 0,3-32 0,1-1 0,0 1 0,0-1 0,1 1 0,0-1 0,0 0 0,1 0 0,0 1 0,0-2 0,0 1 0,1 0 0,0-1 0,1 0 0,-1 1 0,1-2 0,0 1 0,1-1 0,-1 1 0,1-2 0,0 1 0,1-1 0,-1 1 0,1-2 0,-1 1 0,9 2 0,-7-2 0,1-1 0,-1 0 0,1-1 0,-1 0 0,1 0 0,0-1 0,-1 0 0,1 0 0,0-1 0,0 0 0,0-1 0,0 0 0,-1 0 0,1-1 0,0 0 0,-1-1 0,0 0 0,1 0 0,-1-1 0,0 0 0,11-7 0,-7 1 0,0 0 0,-1-1 0,0 0 0,-1 0 0,14-21 0,-18 23 0,0 0 0,-1-1 0,0 0 0,0 0 0,-1 0 0,-1 0 0,1-1 0,2-18 0,-6 25 0,1-1 0,-1 0 0,0 0 0,-1 0 0,1 1 0,-1-1 0,0 0 0,0 1 0,0-1 0,-1 1 0,1-1 0,-1 1 0,0-1 0,-1 1 0,-3-6 0,1 4 0,0 1 0,0-1 0,-1 1 0,0 0 0,0 0 0,0 1 0,0 0 0,-13-7 0,-5 1 0,-1 1 0,1 1 0,-1 2 0,-39-7 0,-45 1 0,109 12 6,0 0-1,0 0 1,0 1 0,0-1-1,0 0 1,-1 0 0,1 0-1,0 0 1,0 0-1,0 0 1,0 0 0,0 0-1,-1 0 1,1 0 0,0 0-1,0 0 1,0 0-1,0 0 1,0 0 0,-1 0-1,1 0 1,0 0-1,0 0 1,0 0 0,0 0-1,0 0 1,-1 0 0,1 0-1,0-1 1,0 1-1,0 0 1,0 0 0,0 0-1,0 0 1,0 0-1,-1 0 1,1 0 0,0 0-1,0-1 1,0 1 0,0 0-1,0 0 1,0 0-1,0 0 1,0 0 0,0 0-1,0-1 1,0 1-1,0 0 1,0 0 0,0 0-1,0 0 1,0-1 0,0 1-1,0 0 1,0 0-1,0 0 1,0 0 0,0-1-1,7-3-1218,-6 3 724,15-6-6337</inkml:trace>
  <inkml:trace contextRef="#ctx0" brushRef="#br0" timeOffset="2634.55">3172 1 24575,'-1'14'0,"0"0"0,-1 1 0,-5 17 0,1-3 0,-17 76 0,11-58 0,2 1 0,2 0 0,-2 84 0,10-126 0,0-1 0,1 1 0,-1 0 0,1-1 0,1 1 0,-1-1 0,1 1 0,0-1 0,0 0 0,4 8 0,-4-11 0,0 1 0,0-1 0,0 0 0,0 0 0,0 0 0,0 0 0,1 0 0,-1 0 0,1-1 0,-1 1 0,1-1 0,0 0 0,-1 0 0,1 0 0,0 0 0,0 0 0,0-1 0,0 1 0,0-1 0,0 0 0,5 0 0,7 0 0,-1-2 0,0 0 0,-1-1 0,1 0 0,0-1 0,-1 0 0,17-9 0,-6 2 0,-2-1 0,1-1 0,23-18 0,-38 24 0,0 1 0,0-1 0,0 0 0,-1-1 0,0 0 0,0 0 0,9-16 0,-14 20 0,0 0 0,0 0 0,-1 0 0,1 0 0,-1-1 0,0 1 0,0 0 0,-1-1 0,1 1 0,-1-1 0,0 1 0,0 0 0,0-1 0,-1 1 0,0-1 0,1 1 0,-2 0 0,1 0 0,0-1 0,-4-5 0,-20-32-1365,-4 5-5461</inkml:trace>
  <inkml:trace contextRef="#ctx0" brushRef="#br0" timeOffset="3027.89">1772 765 24575,'0'0'0,"-2"2"0,-2 10 0,-5 20 0,-3 14 0,1-1-8191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2:15.30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56 0 24575,'1'19'0,"62"902"0,-56-795 0,-4-81 0,1 100 0,-2-164 0,0-1 0,2 1 0,11-35 0,27-62 0,-32 91 0,1 0 0,1 1 0,2 0 0,0 1 0,1 0 0,2 1 0,0 1 0,1 0 0,24-20 0,-28 30 0,-1 1 0,1 0 0,1 0 0,0 2 0,0 0 0,1 1 0,-1 0 0,2 1 0,-1 1 0,1 0 0,-1 2 0,1 0 0,0 0 0,0 2 0,30 1 0,-27 1 0,0 0 0,0 2 0,-1 1 0,1 0 0,-1 2 0,0 0 0,0 1 0,0 1 0,26 15 0,-41-20 0,0 0 0,0 0 0,-1 0 0,1 0 0,-1 1 0,0-1 0,0 1 0,0 0 0,0 0 0,-1 0 0,1 1 0,-1-1 0,0 0 0,0 1 0,-1 0 0,1-1 0,-1 1 0,0 0 0,-1-1 0,1 1 0,-1 0 0,0 0 0,0 0 0,0 0 0,-1 0 0,1-1 0,-3 9 0,-3 7 0,-1 0 0,0 0 0,-1-1 0,-22 36 0,17-31 0,-1-1 0,-2-1 0,0 0 0,-1-1 0,-2-1 0,0 0 0,-1-2 0,0 0 0,-2-1 0,0-2 0,0 0 0,-2-1 0,0-1 0,0-1 0,-1-2 0,-1 0 0,0-2 0,0-1 0,0 0 0,-53 4 0,58-10 0,-1 0 0,0-2 0,1 0 0,-1-1 0,1-2 0,0 0 0,0-1 0,0-1 0,1-1 0,-1 0 0,2-2 0,-1-1 0,-33-22 0,50 31 0,1-1 0,-1 0 0,1 0 0,0 0 0,0 0 0,0 0 0,0 0 0,0-1 0,0 1 0,1-1 0,-1 1 0,1-1 0,-1 0 0,1 0 0,0 0 0,0 1 0,1-1 0,-1 0 0,0-5 0,1 4 0,1 1 0,-1-1 0,1 1 0,0 0 0,0-1 0,0 1 0,1 0 0,-1 0 0,1 0 0,0 0 0,-1 0 0,2 0 0,-1 0 0,0 1 0,0-1 0,5-3 0,20-16-1365,0 3-5461</inkml:trace>
  <inkml:trace contextRef="#ctx0" brushRef="#br0" timeOffset="441.37">1340 841 24575,'-13'-1'0,"10"2"0,11 1 0,80 11 0,166 3 0,92-27 0,-333 10-1365</inkml:trace>
  <inkml:trace contextRef="#ctx0" brushRef="#br0" timeOffset="828.39">1533 1345 24575,'0'0'0,"7"0"0,110 9 0,0-6 0,0-5 0,179-25 0,-267 21 0,-17 4 0,1-1 0,-1 2 0,24-1 0,-34 2-1365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3:26.56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1 659 24575,'0'56'0,"3"161"0,1-171 0,1 1 0,18 72 0,-19-106 0,0 0 0,1 0 0,0 0 0,1 0 0,0-1 0,1 0 0,0-1 0,10 12 0,-10-15 0,1 1 0,0-2 0,1 1 0,0-1 0,0 0 0,1-1 0,-1 0 0,2-1 0,19 9 0,-17-10 0,-1 1 0,1-2 0,-1 0 0,1 0 0,0-1 0,23 0 0,-32-2 0,1 0 0,0 0 0,0-1 0,-1 0 0,1 1 0,0-2 0,-1 1 0,1-1 0,-1 1 0,0-1 0,1-1 0,-1 1 0,0 0 0,0-1 0,0 0 0,-1 0 0,1 0 0,-1-1 0,1 1 0,-1-1 0,4-6 0,0-2 0,-2 0 0,1 0 0,-1 0 0,-1-1 0,0 1 0,2-17 0,8-82 0,-13 102 0,8-91 0,-9-174 0,3 353 0,5 55 0,6-34 0,5-1 0,4 0 0,64 167 0,-78-242 0,0 1 0,7 37 0,-15-53 0,0-1 0,0 1 0,-1 0 0,0-1 0,0 1 0,-1 0 0,0-1 0,-1 1 0,0-1 0,0 1 0,-5 10 0,0-5 0,-1 1 0,0-1 0,-1-1 0,-1 1 0,0-2 0,-1 1 0,0-1 0,-1-1 0,0 0 0,-1-1 0,0 0 0,-17 9 0,6-5 0,0-2 0,-1-1 0,0 0 0,-1-2 0,0-1 0,-40 7 0,52-13 0,1 0 0,-1-1 0,0 0 0,1-1 0,-1-1 0,0 0 0,1-1 0,-1 0 0,-21-7 0,28 7 0,1-1 0,-1 0 0,0 0 0,1-1 0,0 0 0,0 0 0,0-1 0,1 1 0,-1-1 0,1 0 0,0-1 0,1 1 0,-1-1 0,1 0 0,0 0 0,0 0 0,1-1 0,0 1 0,-4-12 0,4 7-151,0 0-1,1 0 0,0 0 0,1 0 1,0 0-1,1 0 0,0 0 1,2-18-1,4 2-6674</inkml:trace>
  <inkml:trace contextRef="#ctx0" brushRef="#br0" timeOffset="386.67">1335 929 24575,'180'9'0,"163"-33"340,-27-1-2045,-300 25-5121</inkml:trace>
  <inkml:trace contextRef="#ctx0" brushRef="#br0" timeOffset="733.71">1393 1529 24575,'0'0'0,"0"0"0,6 0 0,19 0 0,27 0 0,20-2 0,15 0 0,10-2 0,11-1 0,4-2 0,-3-3 0,-2-5 0,-2-6 0,-8-1 0,-21 2-8191</inkml:trace>
  <inkml:trace contextRef="#ctx0" brushRef="#br0" timeOffset="1234.8">3818 833 24575,'-11'-14'0,"4"8"0,-1 1 0,-1 1 0,1-1 0,0 1 0,-1 1 0,0 0 0,0 0 0,-12-2 0,-77-8 0,92 12 0,-26-1 0,0 1 0,0 1 0,1 2 0,-1 1 0,0 1 0,1 2 0,-34 10 0,41-7 0,-1 0 0,2 1 0,-1 2 0,1 0 0,1 2 0,0 0 0,1 1 0,1 1 0,-22 23 0,24-21 0,1 1 0,1 1 0,1 1 0,1 0 0,-19 38 0,27-47 0,0 1 0,1-1 0,1 1 0,0 0 0,1 1 0,1-1 0,0 1 0,0-1 0,1 1 0,1-1 0,1 1 0,1 16 0,0-23 0,0 0 0,-1 0 0,2-1 0,-1 1 0,1 0 0,0-1 0,1 0 0,-1 0 0,1 0 0,0 0 0,1-1 0,-1 1 0,1-1 0,1 0 0,-1 0 0,0-1 0,1 0 0,0 0 0,0 0 0,0-1 0,1 1 0,-1-2 0,1 1 0,-1-1 0,1 0 0,0 0 0,0 0 0,0-1 0,0-1 0,0 1 0,0-1 0,0 0 0,1 0 0,11-3 0,4-2 0,1-1 0,-1-1 0,0-1 0,0 0 0,-1-2 0,23-14 0,-13 5 0,0-1 0,-2-2 0,36-33 0,-44 33 0,0-2 0,-1 0 0,-2-1 0,0-1 0,-2-1 0,-1-1 0,-1 0 0,-1-1 0,-2-1 0,-1 0 0,14-59 0,-23 71 0,-4 49 0,19 381 0,-15-381 114,1 0 0,10 43 0,-11-65-257,1 1 1,0-1 0,1 0 0,0 0-1,0 0 1,1 0 0,0-1 0,0 0 0,1 0-1,0 0 1,12 12 0,8 0-6684</inkml:trace>
  <inkml:trace contextRef="#ctx0" brushRef="#br0" timeOffset="1672.65">4224 1239 24575,'1'-1'0,"0"1"0,1 0 0,-1 0 0,1 0 0,-1-1 0,0 1 0,1 1 0,-1-1 0,1 0 0,-1 0 0,1 0 0,-1 1 0,3 0 0,7 2 0,58 5 0,1-3 0,0-2 0,-1-4 0,105-14 0,-116 6 0,0-3 0,0-3 0,-1-2 0,-1-3 0,89-44 0,-84 31-1365,-10 4-5461</inkml:trace>
  <inkml:trace contextRef="#ctx0" brushRef="#br0" timeOffset="2012.96">4871 745 24575,'0'0'0,"0"0"0,0 0 0,2 10 0,1 21 0,3 27 0,2 25 0,1 20 0,2 12 0,1-1 0,0-9 0,1-18 0,1-20 0,-3-22-8191</inkml:trace>
  <inkml:trace contextRef="#ctx0" brushRef="#br0" timeOffset="2596.21">5760 1 24575,'-76'549'0,"63"-387"0,10 225 0,6-337 0,2 0 0,2 0 0,2-1 0,20 59 0,-29-107 0,1-1 0,-1 0 0,1-1 0,0 1 0,-1 0 0,1 0 0,-1 0 0,1 0 0,-1 0 0,1 0 0,0-1 0,-1 1 0,1 0 0,-1-1 0,1 1 0,-1 0 0,0-1 0,1 1 0,-1 0 0,1-1 0,-1 1 0,0-1 0,1 1 0,-1-1 0,0 1 0,1-1 0,-1 1 0,0-1 0,1 0 0,16-21 0,-16 20 0,86-120 0,-50 66 0,2 1 0,3 3 0,53-52 0,-76 87 0,2 1 0,0 1 0,1 1 0,0 1 0,1 0 0,0 2 0,1 1 0,0 1 0,1 1 0,0 1 0,0 1 0,1 1 0,0 1 0,-1 2 0,1 0 0,0 2 0,39 4 0,-59-3 0,0-1 0,0 1 0,1 1 0,-1-1 0,0 1 0,0 0 0,0 1 0,7 3 0,-12-5 0,1 0 0,0 0 0,-1 1 0,1-1 0,-1 1 0,1-1 0,-1 1 0,0-1 0,0 1 0,0 0 0,0 0 0,0 0 0,0-1 0,0 1 0,0 0 0,-1 0 0,1 0 0,-1 0 0,0 0 0,1 0 0,-1 1 0,0-1 0,0 0 0,0 0 0,-1 0 0,1 0 0,0 0 0,-2 4 0,-1 3 0,0 0 0,0 0 0,-1-1 0,0 1 0,-1-1 0,0 0 0,0 0 0,-1-1 0,-10 12 0,-7 4 0,-39 30 0,0-5 0,-2-3 0,-2-2 0,-2-4 0,-2-2 0,-98 36 0,143-64-136,0 0-1,-1-2 1,0-1-1,0-1 1,-1-1-1,1-1 1,-1-2-1,0-1 0,-45-5 1,26-5-6690</inkml:trace>
  <inkml:trace contextRef="#ctx0" brushRef="#br0" timeOffset="3170.53">7026 697 24575,'81'-4'0,"23"1"0,-48 7 0,-1 2 0,1 3 0,-1 1 0,100 35 0,-148-42 0,0-1 0,0 1 0,0 1 0,-1-1 0,7 6 0,-11-8 0,0 1 0,0-1 0,-1 1 0,1-1 0,-1 1 0,0 0 0,1 0 0,-1-1 0,0 1 0,0 0 0,0 0 0,0 0 0,-1 0 0,1 0 0,0 1 0,-1-1 0,1 0 0,-1 0 0,0 0 0,0 0 0,0 4 0,-1 1 0,0 0 0,-1 0 0,1-1 0,-1 1 0,-1 0 0,0-1 0,0 1 0,0-1 0,-6 10 0,-7 5 0,-20 24 0,31-39 0,-23 24 0,-1-1 0,-1-1 0,-1-2 0,-2-1 0,-61 36 0,49-37 0,-1-1 0,-1-3 0,-1-2 0,-59 15 0,89-29-1365,8-2-5461</inkml:trace>
  <inkml:trace contextRef="#ctx0" brushRef="#br0" timeOffset="3608.23">8282 465 24575,'-6'-1'0,"1"1"0,-1-1 0,1 1 0,-1 0 0,1 1 0,-12 2 0,1-1 0,-7 1 0,0 2 0,1 0 0,-1 1 0,1 2 0,0 0 0,1 1 0,0 1 0,0 1 0,1 1 0,1 1 0,0 1 0,1 0 0,0 2 0,1 0 0,-22 27 0,-1 8 0,2 2 0,-61 114 0,91-152 0,1-1 0,0 1 0,1 1 0,-8 27 0,13-38 0,1-1 0,-1 1 0,1-1 0,0 1 0,0-1 0,0 1 0,0-1 0,1 1 0,0-1 0,0 0 0,0 1 0,0-1 0,1 0 0,-1 0 0,1 0 0,0 0 0,1 0 0,-1 0 0,1 0 0,-1-1 0,1 0 0,7 7 0,0-2 0,0-1 0,0 0 0,1 0 0,0-1 0,0 0 0,13 4 0,7 1 0,42 9 0,-19-10 114,0-1 0,77 1 0,108-16-1821,-100-6-5119</inkml:trace>
  <inkml:trace contextRef="#ctx0" brushRef="#br0" timeOffset="33400.31">1102 2085 24575,'36'543'0,"-2"-85"0,-33-446 0,-1-9 0,0 0 0,0 1 0,0-1 0,0 0 0,0 0 0,-2 7 0,3-12 0,1 0 0,-1 1 0,1 0 0,0-1 0,-1 1 0,1 0 0,0 0 0,0 0 0,0 0 0,0 0 0,0 0 0,0 0 0,4 0 0,5-4 0,36-16 0,1 3 0,77-21 0,-96 33 0,0 1 0,0 1 0,0 2 0,0 0 0,57 6 0,-67 0 0,36 9 0,-4 1 0,-43-13-1365,-2-1-5461</inkml:trace>
  <inkml:trace contextRef="#ctx0" brushRef="#br0" timeOffset="33838.74">2677 1969 24575,'-22'-14'0,"13"11"0,0 0 0,0 0 0,0 1 0,0 0 0,0 0 0,0 1 0,0 0 0,-1 1 0,1 0 0,-10 1 0,4 1 0,1 1 0,0 0 0,-1 1 0,1 1 0,-23 10 0,4 3 0,1 1 0,1 2 0,0 1 0,-30 29 0,35-28 0,1 2 0,1 0 0,1 1 0,1 1 0,-32 54 0,45-66 0,1 1 0,1 0 0,0 0 0,1 1 0,1-1 0,1 1 0,0 0 0,1 1 0,1-1 0,1 1 0,0-1 0,1 1 0,4 23 0,0-19 0,2 0 0,0 0 0,2-1 0,0 1 0,1-2 0,1 1 0,1-2 0,1 1 0,1-1 0,1-1 0,0-1 0,1 0 0,26 23 0,-20-21 0,1-2 0,1 0 0,1-1 0,0-1 0,1-2 0,0 0 0,1-2 0,0-1 0,1 0 0,40 7 0,-51-14-105,0-1 0,0 0 0,-1-1 0,1-1 0,0 0 0,0-1 0,0-1 0,0-1 0,0 0 0,-1-1 0,1 0 0,23-12 0,-4-3-6721</inkml:trace>
  <inkml:trace contextRef="#ctx0" brushRef="#br0" timeOffset="34198.25">2977 2163 24575,'0'0'0,"0"0"0,0 0 0,0 0 0,0 5 0,0 13 0,-1 23 0,-2 28 0,1 20 0,2 10 0,1 1 0,2-3 0,4-7 0,5-10 0,8-13 0,3-13 0,-2-17-8191</inkml:trace>
  <inkml:trace contextRef="#ctx0" brushRef="#br0" timeOffset="34841.71">4059 2365 24575,'-2'-21'0,"-1"17"0,1-1 0,0 1 0,-1 0 0,0 0 0,0 0 0,0 1 0,0-1 0,-1 0 0,1 1 0,-1 0 0,0 0 0,-5-3 0,-4-2 0,-1 1 0,-23-10 0,14 9 0,1 1 0,-1 1 0,-1 1 0,1 1 0,-1 1 0,-47 0 0,56 3 0,-1 1 0,1 1 0,0 0 0,0 1 0,0 0 0,1 2 0,-1-1 0,1 2 0,0 0 0,1 1 0,-1 0 0,-12 10 0,22-14 0,0 0 0,1 0 0,-1 0 0,1 0 0,0 1 0,0-1 0,1 1 0,-1 0 0,1 0 0,-1 0 0,1 0 0,1 0 0,-1 0 0,0 1 0,0 4 0,1-2 0,0-1 0,1 0 0,0 0 0,0 1 0,1-1 0,-1 0 0,1 0 0,1 0 0,3 12 0,4 2 0,0 0 0,1-1 0,1 0 0,1-1 0,19 23 0,-13-20 0,0-1 0,1-1 0,34 26 0,69 41 0,-42-31 0,-69-48 0,0 1 0,-1 0 0,-1 1 0,1 0 0,-1 1 0,10 14 0,-16-20 0,0 1 0,-1-1 0,0 1 0,0 0 0,0-1 0,0 1 0,-1 0 0,1 0 0,-1 0 0,-1 0 0,1 0 0,-1 1 0,0-1 0,0 0 0,0 0 0,-1 0 0,1 0 0,-1 0 0,-2 5 0,-1 0 0,0-1 0,0 0 0,-1 0 0,0-1 0,-1 1 0,0-1 0,0 0 0,-1-1 0,0 0 0,-12 11 0,0-3 0,-1 0 0,0-2 0,-27 14 0,39-23 0,0 0 0,0-1 0,0 1 0,-1-2 0,1 1 0,-1-1 0,1-1 0,-1 0 0,0 0 0,0 0 0,-15-2 0,18 0 0,1 0 0,0 0 0,-1-1 0,1 0 0,0 0 0,-1 0 0,1 0 0,0-1 0,1 0 0,-1 0 0,0 0 0,1 0 0,0-1 0,0 0 0,0 0 0,0 0 0,1 0 0,-1-1 0,-3-7 0,2 2 0,0 0 0,1 0 0,1 0 0,0-1 0,0 1 0,1-1 0,0 0 0,1 0 0,0 0 0,1 0 0,0 1 0,1-1 0,0 0 0,0 0 0,1 0 0,1 1 0,4-14 0,3-2 0,0 0 0,2 0 0,0 1 0,2 0 0,26-35 0,-2 12 0,2 2 0,2 2 0,2 1 0,57-42 0,-94 80 0,-1 0 0,0 0 0,1 0 0,0 1 0,0 0 0,13-6 0,-20 10-26,0 0 1,0 0-1,0 0 0,1 0 0,-1 0 1,0-1-1,0 1 0,0 0 0,0 0 1,1 0-1,-1 0 0,0 0 0,0 0 1,0 0-1,0 0 0,1 0 0,-1 0 1,0 0-1,0 0 0,0 0 0,1 0 1,-1 0-1,0 0 0,0 0 0,0 0 0,0 0 1,1 0-1,-1 0 0,0 0 0,0 1 1,0-1-1,0 0 0,0 0 0,1 0 1,-1 0-1,0 0 0,0 0 0,0 1 1,0-1-1,0 0 0,0 0 0,0 0 1,1 0-1,-1 0 0,0 1 0,0-1 0,0 0 1,0 0-1,0 0 0,0 0 0,0 1 1,0-1-1</inkml:trace>
  <inkml:trace contextRef="#ctx0" brushRef="#br0" timeOffset="35342.07">4300 2365 24575,'-6'21'0,"-37"180"0,35-152 0,2 2 0,1 55 0,5-98 0,0-1 0,1 1 0,0-1 0,0 1 0,1-1 0,-1 0 0,2 0 0,2 8 0,-3-11 0,0 0 0,1-1 0,-1 1 0,1-1 0,0 0 0,-1 1 0,1-1 0,1 0 0,-1-1 0,0 1 0,1-1 0,-1 1 0,1-1 0,0 0 0,6 2 0,2 0 0,1 0 0,-1-1 0,1-1 0,0 0 0,0 0 0,0-2 0,0 1 0,0-2 0,0 0 0,-1 0 0,1-1 0,0-1 0,0 0 0,-1 0 0,0-2 0,0 1 0,0-2 0,14-7 0,-22 9 0,0 1 0,0-1 0,0 1 0,-1-1 0,1 0 0,-1-1 0,0 1 0,0-1 0,0 1 0,-1-1 0,0 0 0,0 0 0,0 0 0,0 0 0,-1 0 0,0 0 0,0-1 0,0 1 0,-1 0 0,1-1 0,-1 1 0,-1 0 0,1-1 0,-3-8 0,0-3 0,-1 1 0,-1 0 0,0 0 0,-2 0 0,1 1 0,-15-24 0,4 13 0,0 1 0,-1 1 0,-25-27 0,33 42 0,1-1 0,-1 1 0,-1 1 0,0-1 0,0 2 0,0 0 0,-1 0 0,0 1 0,-21-7 0,25 11 0,-1 1 0,1 0 0,-1 0 0,1 1 0,-1 0 0,1 1 0,-1 0 0,1 0 0,0 1 0,-1 0 0,1 0 0,0 1 0,0 0 0,1 0 0,-1 1 0,0 0 0,1 1 0,0-1 0,0 1 0,1 1 0,-1-1 0,1 1 0,0 0 0,1 1 0,-9 11 0,13-16 18,-1 0 0,1 1 0,0-1 0,-1 1 0,1-1 0,1 1 0,-1 0 0,0-1 0,0 1 0,1 0 0,0-1 0,-1 1 0,1 0 0,0 0 0,1-1 0,-1 1 0,0 0 0,2 5 0,0-4-161,-1-1 1,1 1 0,0 0 0,0-1-1,1 1 1,-1-1 0,1 0 0,0 0 0,0 0-1,0 0 1,6 4 0,28 17-6684</inkml:trace>
  <inkml:trace contextRef="#ctx0" brushRef="#br0" timeOffset="35856.71">5083 2337 24575,'-8'12'0,"-7"22"0,2 0 0,1 1 0,2 1 0,1 0 0,1 0 0,-2 42 0,10-72 0,-1 1 0,1 0 0,0 0 0,0 0 0,1 0 0,0-1 0,2 9 0,-2-12 0,0 0 0,1 0 0,-1 0 0,0-1 0,1 1 0,0-1 0,-1 1 0,1-1 0,0 0 0,0 0 0,0 1 0,1-1 0,-1-1 0,0 1 0,1 0 0,-1-1 0,1 1 0,0-1 0,3 2 0,7 1 0,0-1 0,0 0 0,1 0 0,-1-1 0,1-1 0,-1-1 0,1 0 0,24-3 0,-3-1 0,-1-3 0,42-12 0,-70 17 0,-1 0 0,1 0 0,0 0 0,-1-1 0,1 1 0,-1-1 0,9-7 0,-12 8 0,-1 1 0,1-1 0,-1 0 0,1 0 0,-1 0 0,1 0 0,-1 0 0,0 0 0,0-1 0,0 1 0,0 0 0,-1 0 0,1-1 0,-1 1 0,1-1 0,-1 1 0,0 0 0,0-1 0,0 1 0,0-1 0,-1-4 0,-1-3 0,-1-1 0,0 0 0,-1 1 0,-1 0 0,1 0 0,-1 0 0,-1 0 0,0 1 0,0 0 0,-13-14 0,2 5 0,-1 0 0,0 0 0,-34-22 0,46 35 0,0 1 0,0 1 0,0-1 0,-1 1 0,0 0 0,1 0 0,-11-2 0,15 4 0,0 1 0,0 0 0,0 0 0,0 0 0,0 0 0,0 0 0,0 0 0,0 0 0,0 1 0,0-1 0,1 1 0,-1-1 0,0 1 0,0 0 0,0 0 0,1-1 0,-1 1 0,0 1 0,1-1 0,-1 0 0,1 0 0,-1 1 0,1-1 0,0 0 0,0 1 0,-1-1 0,1 1 0,0 0 0,0-1 0,1 1 0,-1 0 0,-1 2 0,1 0-105,-1 0 0,1 0 0,0 0 0,0 0 0,0 0 0,1 0 0,0 0 0,-1 0 0,1 1 0,1-1 0,-1 0 0,2 7 0,3 7-6721</inkml:trace>
  <inkml:trace contextRef="#ctx0" brushRef="#br0" timeOffset="36343.1">5682 2307 24575,'-1'0'0,"-1"1"0,1-1 0,0 1 0,-1-1 0,1 1 0,-1-1 0,1 1 0,0 0 0,0-1 0,-1 1 0,1 0 0,0 0 0,0 0 0,0 0 0,-2 2 0,-14 20 0,14-19 0,-12 21 0,0 1 0,2 1 0,1 0 0,1 1 0,1 0 0,2 1 0,0-1 0,3 2 0,0-1 0,-1 31 0,6-53 0,0-1 0,0 0 0,1 1 0,0-1 0,0 1 0,0-1 0,1 0 0,0 0 0,0 0 0,3 7 0,-2-9 0,-1 0 0,1 0 0,0-1 0,0 1 0,0-1 0,1 0 0,-1 0 0,1 0 0,0 0 0,-1-1 0,1 1 0,0-1 0,1 0 0,-1 0 0,5 1 0,9 2 0,0 0 0,1-1 0,0-1 0,0 0 0,0-2 0,0 0 0,0-1 0,34-5 0,-36 3 0,1-2 0,-1 0 0,0 0 0,0-2 0,-1 0 0,1-1 0,-1-1 0,-1 0 0,26-18 0,-35 21 0,0-1 0,-1 1 0,0-1 0,0 1 0,-1-1 0,1-1 0,-1 1 0,-1-1 0,1 1 0,-1-1 0,0 0 0,-1 0 0,0-1 0,0 1 0,0 0 0,-1-1 0,0 1 0,-1-1 0,1-10 0,-2 10 0,1 0 0,-1 0 0,0 1 0,-1-1 0,0 0 0,0 1 0,-1-1 0,0 1 0,0 0 0,0 0 0,-1 0 0,0 0 0,-1 1 0,1 0 0,-1 0 0,-1 0 0,1 0 0,-12-8 0,9 8 0,-1 1 0,0 1 0,0 0 0,0 0 0,0 1 0,-1 0 0,1 0 0,-1 1 0,0 0 0,-11 0 0,-17 0 0,-49 5 0,54-2 0,29-1 342,10-1-2049,4-1-5119</inkml:trace>
  <inkml:trace contextRef="#ctx0" brushRef="#br0" timeOffset="36763.94">6426 2133 24575,'-8'13'0,"-67"103"0,-27 47 0,89-139 0,1 0 0,2 1 0,0 0 0,2 1 0,-6 27 0,13-47 0,0 0 0,0 0 0,1 0 0,0 1 0,0-1 0,0 0 0,1 0 0,0 1 0,0-1 0,0 0 0,5 11 0,-4-13 0,0 0 0,0 0 0,1 0 0,0 0 0,0 0 0,0-1 0,0 1 0,0-1 0,1 0 0,-1 0 0,1 0 0,0 0 0,0-1 0,0 0 0,0 0 0,5 2 0,0 0 0,1-1 0,-1 0 0,1-1 0,0 0 0,0 0 0,-1-1 0,1 0 0,0-1 0,0 0 0,0-1 0,0 0 0,0 0 0,11-4 0,-9 1 0,-1 0 0,1 0 0,-1-1 0,0-1 0,0 0 0,-1-1 0,0 0 0,0 0 0,18-17 0,-20 15 0,1 0 0,-1-1 0,0 0 0,-1 0 0,0-1 0,-1 0 0,0 0 0,-1 0 0,0-1 0,0 0 0,-1 0 0,-1 0 0,0 0 0,-1 0 0,0-1 0,-1 1 0,-1-1 0,0 0 0,0 1 0,-1-1 0,-5-22 0,4 27 0,-1 0 0,0 0 0,0 1 0,-1-1 0,0 1 0,0-1 0,-1 1 0,0 0 0,0 1 0,0-1 0,-13-10 0,9 10 0,-1 0 0,0 1 0,0-1 0,-1 2 0,0 0 0,0 0 0,-21-6 0,-1 3 114,0 1 0,-62-6 0,75 12-358,0 0 0,0 2 0,1 0 0,-1 1 1,1 1-1,-28 8 0,24-2-6582</inkml:trace>
  <inkml:trace contextRef="#ctx0" brushRef="#br0" timeOffset="37151.78">7083 2443 24575,'0'0'0,"-5"10"0,-8 23 0,-8 27 0,-8 25 0,-2 16 0,3-1 0,7-18-8191</inkml:trace>
  <inkml:trace contextRef="#ctx0" brushRef="#br0" timeOffset="37694.39">7490 2289 24575,'0'0'0,"8"-5"0,59-22 0,1 3 0,75-17 0,-135 39 0,1-1 0,0 1 0,0 0 0,0 1 0,0 0 0,13 0 0,-20 1 0,0 0 0,0 0 0,0 0 0,0 1 0,-1-1 0,1 1 0,0-1 0,0 1 0,-1 0 0,1-1 0,-1 1 0,1 0 0,0 0 0,-1 0 0,1 0 0,-1 1 0,0-1 0,1 0 0,-1 1 0,0-1 0,0 1 0,0-1 0,0 1 0,0-1 0,0 1 0,-1 0 0,1-1 0,0 1 0,-1 0 0,1 0 0,-1 0 0,0-1 0,1 3 0,-1 6 0,1 0 0,-1 0 0,-1 0 0,0 0 0,0 0 0,-1-1 0,0 1 0,-6 15 0,-5 7 0,-18 35 0,1-16 0,-2-1 0,-3-2 0,-49 55 0,23-29 0,60-73 0,0 1 0,-1-1 0,1 0 0,0 1 0,1-1 0,-1 0 0,0 1 0,0-1 0,1 1 0,-1 0 0,0-1 0,1 1 0,0-1 0,-1 1 0,1 0 0,0-1 0,0 4 0,1-3 0,-1-1 0,1 0 0,0 1 0,-1-1 0,1 0 0,0 0 0,0 0 0,0 1 0,0-1 0,0 0 0,0 0 0,1-1 0,-1 1 0,0 0 0,0 0 0,1-1 0,-1 1 0,0 0 0,1-1 0,2 1 0,12 4 0,1-1 0,0 0 0,0-1 0,0-1 0,34 0 0,86-13 0,-103 5-227,0-1-1,-1-1 1,0-2-1,0-1 1,60-31-1,-49 18-6598</inkml:trace>
  <inkml:trace contextRef="#ctx0" brushRef="#br0" timeOffset="38107.85">8272 2182 24575,'0'-1'0,"1"-1"0,-1 0 0,1 1 0,0-1 0,0 0 0,-1 1 0,1-1 0,0 1 0,0-1 0,1 1 0,-1-1 0,0 1 0,0 0 0,1 0 0,-1 0 0,3-2 0,26-16 0,-15 13 0,1 1 0,0 1 0,1 0 0,-1 1 0,1 0 0,-1 2 0,1 0 0,0 0 0,0 2 0,-1 0 0,1 1 0,-1 1 0,1 0 0,-1 1 0,18 7 0,-31-9 0,0-1 0,0 0 0,0 1 0,0-1 0,0 1 0,-1 0 0,1 0 0,0 0 0,-1 1 0,1-1 0,-1 0 0,0 1 0,0 0 0,0-1 0,0 1 0,0 0 0,1 4 0,-2-3 0,0 0 0,0 0 0,0 0 0,-1 0 0,1 1 0,-1-1 0,0 0 0,-1 0 0,1 0 0,0 0 0,-1 0 0,-2 5 0,-3 9 0,-1-1 0,-1 0 0,0 0 0,-21 30 0,-36 42 0,-140 147 0,197-227 0,20-7 0,301-4 0,-276-1 0,-1-2 0,0-1 0,0-2 0,-1-2 0,0-1 0,53-25 0,-27 3-1365,-12 3-5461</inkml:trace>
  <inkml:trace contextRef="#ctx0" brushRef="#br0" timeOffset="38526.44">9287 2240 24575,'-3'2'0,"0"-1"0,0 1 0,1-1 0,-1 1 0,1 0 0,-1 0 0,1 0 0,0 0 0,-1 1 0,1-1 0,0 0 0,-2 5 0,-1-1 0,-5 8 0,-1 1 0,2 0 0,0 0 0,0 1 0,2 1 0,0-1 0,1 1 0,0 0 0,2 1 0,0-1 0,-2 20 0,5-26 0,1 0 0,0 0 0,0 1 0,1-1 0,0 0 0,1 0 0,1 0 0,4 15 0,-4-19 0,0 0 0,1 0 0,-1-1 0,1 1 0,0-1 0,1 0 0,0 0 0,0 0 0,0-1 0,1 1 0,-1-1 0,1-1 0,9 6 0,-1-2 0,0-1 0,1-1 0,0 0 0,1-1 0,-1-1 0,1 0 0,0-1 0,0-1 0,0 0 0,0-2 0,0 1 0,0-2 0,0 0 0,0-1 0,0-1 0,0 0 0,-1-1 0,1-1 0,28-12 0,-38 13 0,1 0 0,-1 0 0,0 0 0,-1-1 0,1 0 0,-1 0 0,0 0 0,0 0 0,-1-1 0,1 0 0,-1 0 0,0 0 0,-1-1 0,0 1 0,0-1 0,0 0 0,-1 0 0,0 0 0,0 0 0,-1 0 0,1 0 0,-2-1 0,1 1 0,-1 0 0,0-1 0,-1 1 0,0 0 0,0 0 0,0-1 0,-1 1 0,0 0 0,0 0 0,-1 1 0,0-1 0,0 0 0,-1 1 0,0 0 0,0 0 0,0 0 0,-1 0 0,-8-8 0,-5-2 0,-1 1 0,0 1 0,-1 1 0,-1 0 0,0 2 0,0 0 0,-1 2 0,-1 0 0,0 1 0,0 2 0,0 0 0,-1 1 0,1 2 0,-39-2 0,38 7 342,42 3-2049,5-1-5119</inkml:trace>
  <inkml:trace contextRef="#ctx0" brushRef="#br0" timeOffset="39335.99">10050 2231 24575,'-12'11'0,"1"2"0,0-1 0,1 2 0,0-1 0,1 1 0,0 1 0,2 0 0,0 0 0,0 0 0,1 1 0,-5 26 0,9-34 0,0 0 0,1 0 0,0-1 0,1 1 0,0 0 0,0 0 0,0 0 0,1 0 0,1 0 0,-1 0 0,1 0 0,0-1 0,1 1 0,0-1 0,0 0 0,1 1 0,0-2 0,0 1 0,0 0 0,1-1 0,0 0 0,0 0 0,1 0 0,0 0 0,12 8 0,-14-11 0,0 0 0,0-1 0,0 0 0,0 0 0,1 0 0,-1 0 0,0 0 0,1-1 0,-1 0 0,1 0 0,0 0 0,-1-1 0,1 1 0,0-1 0,-1 0 0,8-2 0,-4 1 0,-1-2 0,0 1 0,1-1 0,-1 0 0,0-1 0,-1 1 0,1-1 0,-1-1 0,9-6 0,9-8 0,-1-1 0,-1-1 0,30-37 0,-50 56 0,0 0 0,-1 0 0,1-1 0,-1 1 0,1 0 0,-1-1 0,0 1 0,0-1 0,0 1 0,-1-1 0,1 0 0,0 1 0,-1-1 0,0 0 0,0 0 0,0 1 0,0-6 0,-1 4 0,0 1 0,-1-1 0,1 1 0,-1-1 0,0 1 0,0-1 0,0 1 0,0 0 0,0 0 0,-1 0 0,1 0 0,-5-3 0,-10-9 0,0 2 0,-1 0 0,0 1 0,-1 0 0,-27-11 0,-106-36 0,151 59 0,0 0 0,-1-1 0,1 1 0,0 0 0,0-1 0,0 1 0,0-1 0,0 1 0,0-1 0,0 1 0,0-1 0,0 0 0,0 1 0,0-1 0,0 0 0,0 0 0,1 0 0,-1 0 0,0 0 0,1 0 0,-1 0 0,0-1 0,1 1 0,1-1 0,-1 1 0,1 0 0,-1-1 0,1 1 0,0 0 0,0 0 0,-1-1 0,1 1 0,0 0 0,0 0 0,0 0 0,0 0 0,0 0 0,1 0 0,-1 1 0,0-1 0,0 0 0,2 0 0,26-16 0,0 1 0,1 1 0,63-21 0,103-15 0,-156 43 0,44-4 0,-73 11 0,1 1 0,0 0 0,0 0 0,-1 1 0,1 1 0,0 0 0,-1 0 0,16 7 0,-23-8 0,0 1 0,0 0 0,0 1 0,-1-1 0,0 1 0,1 0 0,-1 0 0,0 0 0,0 0 0,0 0 0,-1 0 0,1 1 0,-1 0 0,0-1 0,0 1 0,0 0 0,0 0 0,-1 0 0,1 0 0,-1 0 0,0 1 0,-1-1 0,1 0 0,0 6 0,-1 9 0,0 1 0,-1-1 0,-7 39 0,7-49 0,-21 102 0,10-57 0,-8 103 0,19-150 0,1 1 0,1 0 0,-1 0 0,1 0 0,0 0 0,1 0 0,0-1 0,0 1 0,1-1 0,5 11 0,-6-14 0,0-1 0,0 0 0,0-1 0,0 1 0,1 0 0,-1-1 0,1 1 0,0-1 0,0 0 0,0 0 0,0 0 0,0 0 0,0 0 0,1-1 0,-1 1 0,1-1 0,-1 0 0,1 0 0,-1-1 0,1 1 0,-1-1 0,1 1 0,0-1 0,5-1 0,3 0 0,0-1 0,0 0 0,0-1 0,-1 0 0,1-1 0,-1 0 0,0-1 0,0 0 0,12-9 0,-8 4 0,-1 0 0,0 0 0,0-2 0,-1 0 0,19-22 0,-29 31 0,-1-1 0,1 1 0,-1-1 0,0 1 0,0-1 0,0 0 0,-1 0 0,1 1 0,-1-1 0,0 0 0,0-1 0,0 1 0,-1 0 0,1 0 0,-1 0 0,0 0 0,0 0 0,0-1 0,-1 1 0,0 0 0,0 0 0,0 0 0,0 0 0,0 0 0,-1 0 0,0 0 0,1 1 0,-5-6 0,-4-5 0,0 1 0,-1 0 0,0 1 0,-1 0 0,-23-17 0,-8-4-273,-1 2 0,-1 2 0,-2 1 0,-54-22 0,78 41-6553</inkml:trace>
  <inkml:trace contextRef="#ctx0" brushRef="#br0" timeOffset="40637.28">9074 2772 24575,'0'0'0,"-1"2"0,-3 5 0,-1 13 0,2 10 0,0-1-8191</inkml:trace>
  <inkml:trace contextRef="#ctx0" brushRef="#br0" timeOffset="41468.01">10697 1649 24575,'23'2'0,"-1"1"0,1 1 0,-1 1 0,-1 1 0,30 11 0,-50-17 0,47 17 0,-2 2 0,0 2 0,-1 2 0,-1 2 0,-2 2 0,0 1 0,49 46 0,-67-52 0,-1 1 0,-1 2 0,-1 0 0,-1 1 0,-1 0 0,-2 2 0,0 0 0,-2 1 0,-2 1 0,0 0 0,-2 1 0,9 41 0,-13-42 0,-2 1 0,-2 1 0,-1-1 0,-1 0 0,-1 1 0,-9 58 0,5-70 0,0-1 0,-2 0 0,0 0 0,-1 0 0,-1-1 0,0 0 0,-2 0 0,0-1 0,-1 0 0,0-1 0,-27 28 0,6-14 0,-2-1 0,-67 45 0,-86 32 0,187-106-4,0 0 1,0 0-1,0 0 0,0 0 0,0 0 0,0 0 0,0 0 1,0 0-1,0-1 0,0 1 0,0 0 0,0 0 0,0 0 1,0 0-1,0 0 0,0 0 0,0 0 0,0 0 0,0 0 1,0 0-1,0 0 0,-1 0 0,1-1 0,0 1 1,0 0-1,0 0 0,0 0 0,0 0 0,0 0 0,0 0 1,0 0-1,0 0 0,0 0 0,0 0 0,0 0 0,0 0 1,0 0-1,-1 0 0,1 0 0,0 0 0,1-2-1204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4:18.68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36 352 24575,'0'0'0,"0"0"0,1-12 0,0 2 0,1 0 0,0 0 0,1 1 0,0 0 0,1-1 0,0 1 0,0 0 0,1 1 0,0-1 0,1 1 0,0 0 0,0 0 0,10-9 0,9-8 0,0 2 0,42-29 0,-61 47 0,19-13 0,38-21 0,-57 35 0,0 1 0,0 0 0,0 1 0,1-1 0,-1 1 0,1 0 0,0 1 0,-1 0 0,1 0 0,0 0 0,0 1 0,11 0 0,-15 1 0,-1 0 0,1 0 0,0 0 0,0 0 0,-1 1 0,1-1 0,0 1 0,-1 0 0,0-1 0,1 1 0,-1 0 0,0 0 0,0 0 0,0 1 0,0-1 0,0 1 0,-1-1 0,1 1 0,-1-1 0,0 1 0,1 0 0,-1 0 0,1 4 0,2 7 0,-1 0 0,-1 0 0,2 22 0,-4-35 0,2 41 0,-2 0 0,-2 0 0,-1-1 0,-2 1 0,-2-1 0,-2 0 0,-2 0 0,-2-1 0,-1-1 0,-2 0 0,-24 42 0,26-58 0,-1-1 0,-1 0 0,-1-2 0,0 0 0,-31 26 0,35-34 0,0-2 0,-1 0 0,0 0 0,-1-2 0,0 0 0,0 0 0,0-1 0,-1-1 0,-28 6 0,42-11 0,0-1 0,-1 1 0,1-1 0,0 0 0,-1 0 0,1 0 0,0 0 0,-1 0 0,1-1 0,0 1 0,0-1 0,-1 1 0,1-1 0,0 0 0,0 0 0,0 0 0,-3-2 0,3 2 0,1 0 0,0 0 0,0-1 0,0 1 0,0 0 0,0-1 0,1 1 0,-1-1 0,0 1 0,0-1 0,1 1 0,-1-1 0,1 1 0,0-1 0,-1 0 0,1 1 0,0-1 0,0 0 0,0 1 0,0-1 0,0 0 0,0 1 0,1-1 0,-1 1 0,1-3 0,1 0 0,-1 0 0,1 0 0,0 0 0,0 0 0,0 1 0,1-1 0,-1 1 0,1 0 0,0 0 0,0 0 0,0 0 0,0 0 0,1 1 0,-1-1 0,1 1 0,-1 0 0,1 0 0,5-2 0,6-2 0,0 0 0,0 2 0,26-5 0,-7 3 0,1 3 0,0 1 0,0 1 0,0 2 0,63 11 0,169 48 0,-265-60 0,32 10 0,0 2 0,-1 0 0,44 25 0,-68-32-170,0-1-1,0 0 0,0-1 1,0 0-1,1 0 0,0-1 1,18 2-1,-5-3-6655</inkml:trace>
  <inkml:trace contextRef="#ctx0" brushRef="#br0" timeOffset="771.75">1166 178 24575,'26'-14'0,"3"0"0,1 2 0,0 1 0,33-8 0,-51 17 0,0-1 0,0 1 0,1 1 0,-1 0 0,0 1 0,1 0 0,-1 1 0,1 0 0,-1 1 0,0 1 0,12 3 0,-18-3 0,1-1 0,-1 1 0,0 0 0,-1 1 0,1-1 0,-1 1 0,1 0 0,-1 1 0,0-1 0,-1 1 0,1 0 0,5 9 0,-5-6 0,0 0 0,-1 1 0,0-1 0,-1 1 0,0 0 0,0 0 0,-1 0 0,2 12 0,-2-3 0,-1 0 0,-1 0 0,-1 0 0,0 0 0,-1 0 0,-1-1 0,-1 1 0,-11 34 0,2-23 0,0 0 0,-2 0 0,-1-1 0,-25 32 0,-87 96 0,79-100 0,50-57 0,0 0 0,1 0 0,-1 0 0,1 0 0,-1 0 0,1 1 0,-1-1 0,1 1 0,0-1 0,-1 1 0,1-1 0,0 1 0,-1 0 0,1 0 0,0 0 0,0 0 0,2 0 0,37 6 0,-27-3 0,311 70 0,-321-72-136,-1-1 0,1 1-1,-1-1 1,1 0-1,0 0 1,-1 0 0,4-1-1,-5 1-137,11-1-6552</inkml:trace>
  <inkml:trace contextRef="#ctx0" brushRef="#br0" timeOffset="1418.89">2239 196 24575,'0'0'0,"-3"4"0,-154 248 0,146-233 0,0 0 0,2 1 0,-15 42 0,22-54 0,0 0 0,0 1 0,1-1 0,0 1 0,1-1 0,0 1 0,0-1 0,1 1 0,0-1 0,0 1 0,1-1 0,0 0 0,4 11 0,0-6 0,1 0 0,0 0 0,1 0 0,0-1 0,1-1 0,1 1 0,0-1 0,0-1 0,1 0 0,0 0 0,1-1 0,23 13 0,-24-15 0,0-2 0,0 1 0,0-1 0,1-1 0,0 0 0,0-1 0,0 0 0,0-1 0,0 0 0,1-1 0,-1 0 0,1-1 0,-1 0 0,0-1 0,21-4 0,-27 3 0,0 0 0,1 0 0,-1-1 0,0 0 0,0 0 0,-1 0 0,1-1 0,-1 0 0,1 0 0,-1 0 0,-1-1 0,7-6 0,-5 3 0,1-1 0,-2 0 0,1 0 0,-1 0 0,-1-1 0,0 1 0,4-14 0,-3 4 0,-1 0 0,0 0 0,-2-1 0,0 1 0,-2-1 0,0 1 0,-1-1 0,-3-19 0,1 27 0,0 0 0,0 1 0,-2-1 0,1 1 0,-1 0 0,-1 1 0,0-1 0,0 1 0,-1 0 0,-1 1 0,1-1 0,-2 1 0,1 1 0,-1 0 0,0 0 0,-1 1 0,0 0 0,-12-6 0,4 2 0,-1 2 0,-1 0 0,0 1 0,0 1 0,0 1 0,-1 0 0,0 2 0,0 1 0,-30-2 0,191 8-1365,-80-3-5461</inkml:trace>
  <inkml:trace contextRef="#ctx0" brushRef="#br0" timeOffset="2011.84">2915 226 24575,'0'0'0,"0"0"0,0 0 0,-8 4 0,-2 7 0,1 1 0,-1 0 0,2 0 0,0 1 0,0 0 0,-10 25 0,11-24 0,-14 31 0,-28 85 0,42-105 0,1-1 0,1 1 0,1 0 0,2 0 0,0 38 0,2-55 0,1 0 0,0 0 0,0 0 0,1-1 0,0 1 0,0 0 0,1-1 0,0 0 0,0 1 0,1-1 0,0 0 0,0-1 0,1 1 0,7 8 0,-5-8 0,1 0 0,0 0 0,0-1 0,1 0 0,-1-1 0,1 1 0,1-2 0,-1 1 0,1-1 0,11 2 0,-3-1 0,0-1 0,1-1 0,-1 0 0,1-2 0,0 0 0,0-1 0,-1-1 0,1-1 0,0-1 0,-1 0 0,35-11 0,-36 7 0,-1 0 0,0-1 0,0-1 0,-1 0 0,0-1 0,0-1 0,-1 0 0,19-21 0,-26 25 0,-2 0 0,1 0 0,-1 0 0,0-1 0,-1 0 0,1 0 0,-2 0 0,5-12 0,-7 14 0,1 0 0,-1 0 0,0 0 0,-1 0 0,0 0 0,0-1 0,0 1 0,0 0 0,-1 0 0,0 0 0,0 0 0,-1 0 0,-2-7 0,-2 0 0,-1 0 0,0 0 0,-1 0 0,0 1 0,0 1 0,-2-1 0,1 1 0,-22-18 0,14 15 0,0 1 0,-1 0 0,0 1 0,-1 2 0,-27-13 0,-47-11 0,93 33-11,0 1 0,0 0 1,0 0-1,0-1 0,0 1 0,0 0 0,0 0 0,1 0 0,-1-1 0,0 1 1,0 0-1,0 0 0,0 0 0,0-1 0,0 1 0,0 0 0,0 0 0,1 0 1,-1-1-1,0 1 0,0 0 0,0 0 0,0 0 0,1 0 0,-1 0 0,0-1 1,0 1-1,0 0 0,1 0 0,-1 0 0,0 0 0,0 0 0,0 0 0,1 0 1,-1 0-1,0 0 0,0 0 0,1 0 0,-1 0 0,0 0 0,1 0 0,0-1-897,8-3-5918</inkml:trace>
  <inkml:trace contextRef="#ctx0" brushRef="#br0" timeOffset="2656.53">3872 158 24575,'-4'0'0,"-1"1"0,1 0 0,0 0 0,0 0 0,-1 0 0,1 1 0,0 0 0,0 0 0,0 0 0,1 0 0,-8 5 0,-36 34 0,47-40 0,-16 15 0,1 1 0,1 1 0,1 0 0,0 0 0,1 2 0,2-1 0,0 2 0,0-1 0,2 1 0,1 1 0,1-1 0,-6 30 0,10-37 0,1 1 0,0-1 0,1 0 0,1 1 0,0-1 0,0 0 0,2 1 0,7 25 0,-6-29 0,0-1 0,1 1 0,0-1 0,1 0 0,0-1 0,1 1 0,0-1 0,0-1 0,1 1 0,0-1 0,1 0 0,10 7 0,-7-6 0,1-1 0,-1 0 0,2-1 0,-1 0 0,1-1 0,0 0 0,0-2 0,1 1 0,19 2 0,-26-6 0,0 0 0,0-1 0,0 0 0,0 0 0,0-1 0,0 0 0,0 0 0,0-1 0,0 0 0,0 0 0,-1-1 0,1 0 0,-1 0 0,1-1 0,-1 0 0,-1 0 0,1-1 0,11-9 0,-9 6 0,-1-1 0,0 0 0,0 0 0,-1-1 0,0 1 0,-1-1 0,0-1 0,-1 1 0,8-21 0,-10 22 0,-1 0 0,0 0 0,-1 0 0,0 0 0,0-1 0,-1 1 0,0 0 0,-1 0 0,0-1 0,0 1 0,-1 0 0,0 0 0,-4-10 0,-2 1 0,1 1 0,-2 0 0,0 0 0,-1 1 0,-1 0 0,-1 1 0,0 1 0,0-1 0,-2 2 0,0 0 0,0 0 0,-17-10 0,11 10 0,-1 0 0,0 2 0,0 0 0,-1 1 0,0 2 0,-1 0 0,0 1 0,0 1 0,-29-3 0,42 9 143,9 3 44,12 5-1132,-8-5 195,6 3-6076</inkml:trace>
  <inkml:trace contextRef="#ctx0" brushRef="#br0" timeOffset="3096.86">4519 236 24575,'0'0'0,"18"-2"0,242-20 0,-33 6 0,-207 13 0,-4 0 0,0 1 0,0 1 0,23 1 0</inkml:trace>
  <inkml:trace contextRef="#ctx0" brushRef="#br0" timeOffset="3550.88">4625 700 24575,'0'0'0,"160"2"0,66-1 0,115-4-1365,-335 3-5461</inkml:trace>
  <inkml:trace contextRef="#ctx0" brushRef="#br0" timeOffset="4946.84">6683 226 24575,'0'-2'0,"0"0"0,0 0 0,-1 0 0,1 0 0,-1 0 0,0 0 0,0 0 0,0 0 0,1 0 0,-2 1 0,1-1 0,0 0 0,0 1 0,-3-3 0,-23-20 0,20 19 0,-24-20 0,-1 1 0,-60-31 0,72 45 0,-1 0 0,0 2 0,0 1 0,-1 0 0,0 2 0,-29-4 0,24 5 0,0 2 0,1 1 0,-1 2 0,0 0 0,0 2 0,0 1 0,-33 8 0,50-9 0,0 1 0,-1 0 0,2 0 0,-1 1 0,0 0 0,1 1 0,0 0 0,0 0 0,0 1 0,1 0 0,0 0 0,1 1 0,-1 0 0,2 1 0,-1-1 0,1 1 0,0 1 0,1-1 0,0 1 0,-6 18 0,7-17 0,1 0 0,1 1 0,0 0 0,0-1 0,1 1 0,0 0 0,1 0 0,1 0 0,0 0 0,0 0 0,1-1 0,1 1 0,0 0 0,1-1 0,0 0 0,0 0 0,1 0 0,1-1 0,0 1 0,0-1 0,1 0 0,0-1 0,1 0 0,0 0 0,0-1 0,1 0 0,0 0 0,0-1 0,1 0 0,0 0 0,0-1 0,15 6 0,-7-6 0,1 0 0,1 0 0,-1-2 0,1-1 0,-1 0 0,25 0 0,-31-3 0,-1 0 0,0-1 0,0 0 0,0-1 0,0 0 0,0-1 0,0 0 0,0-1 0,-1-1 0,0 0 0,15-8 0,-18 7 0,-1 0 0,0 0 0,0-1 0,0 0 0,-1 0 0,0-1 0,-1 1 0,0-1 0,0-1 0,0 1 0,-1-1 0,3-10 0,5-15 0,12-67 0,-13 52 0,-1 10 0,-3 12 0,4-26 0,-18 106 0,-25 210 0,26-187 0,5 112 0,2-174 0,1 1 0,0-1 0,0 0 0,2 0 0,0 0 0,0-1 0,1 1 0,11 20 0,-10-26 0,-1 1 0,1-1 0,1 0 0,-1-1 0,1 1 0,1-1 0,-1-1 0,1 1 0,0-1 0,1-1 0,-1 1 0,18 6 0,-8-5 0,0-1 0,0-1 0,1-1 0,0-1 0,-1 0 0,1-1 0,0-2 0,0 1 0,0-2 0,0-1 0,19-4 0,6-2 0,-1-3 0,0-1 0,63-28 0,-56 16 0,49-31 0,-43 22 0,-49 30 342,-11 6-2049</inkml:trace>
  <inkml:trace contextRef="#ctx0" brushRef="#br0" timeOffset="7314.41">7863 516 24575,'-31'0'0,"8"0"0,25-2 0,15-4 0,276-58 0,-106 28 0,-151 28 47,9-3-400,1 1 0,1 3 0,89-3 0</inkml:trace>
  <inkml:trace contextRef="#ctx0" brushRef="#br0" timeOffset="8114.77">8240 52 24575,'0'0'0,"0"0"0,0 6 0,18 684 0,-17-663 0,1 0 0,2 0 0,10 38 0,-11-56 0,-2-6 0,0 0 0,0 0 0,0 0 0,0 1 0,0-1 0,-1 0 0,1 1 0,-1-1 0,0 0 0,0 6 0,-1-11-1365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4:45.821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0 249 24575,'10'-8'0,"0"0"0,0 0 0,20-11 0,7-4 0,45-45 0,3-3 0,-76 65 34,1 1 1,-1 0-1,1 0 0,-1 1 0,1 0 0,1 1 0,-1 0 0,0 1 0,12-1 1,9 0-889,55 2 1,-67 2-5973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25T17:36:52.597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2725 1470,'0'-1,"0"0,0 0,-1 0,1 0,0 0,-1 0,1 0,-1 0,1 0,-1 0,1 0,-1 0,0 0,1 0,-1 0,0 1,0-1,0 0,0 1,1-1,-1 0,0 1,0-1,0 1,0 0,0-1,0 1,-1 0,0-1,-2 0,0 1,0-1,0 1,0 0,0 0,0 0,-6 1,0 1,-1 1,1 1,0 0,0 0,1 1,-1 0,-8 6,-60 50,67-52,-27 23,-61 70,80-81,2 2,1 0,1 1,-22 46,33-61,0 1,1 0,0 0,0 0,-1 16,3-23,1 0,0 0,0 0,0 0,1 0,-1 0,1 0,-1 0,1 0,0 0,0 0,0-1,1 1,-1 0,1-1,-1 1,1-1,0 1,0-1,0 0,0 0,0 0,4 2,-1-1,1 0,0 0,0-1,1 0,-1 0,0-1,1 1,-1-1,1-1,-1 1,1-1,0-1,-1 1,1-1,-1 0,0 0,8-3,9-3,-1-1,-1 0,32-18,-12 2,55-43,-31 19,-61 50,0 1,0-1,-1 1,1 0,-1 0,7 7,-4-5,74 80,15 13,-82-87,0 0,1-1,1 0,-1-2,1 0,19 8,-9-8,0-1,0-1,0-1,1-1,-1-2,1 0,0-2,0 0,-1-2,1-1,0-1,35-11,-24 4,0-2,-1-1,-1-2,0-2,-1-1,-1-1,52-43,-64 45,-1-2,0-1,-2 0,0-1,-2-1,0-1,-1 0,-2-1,-1 0,0-1,-2-1,-1 1,-1-2,-2 1,0-1,-2 0,-1 0,-1 0,-3-35,-1 30,-1 1,-2 0,-1 0,-2 0,-1 1,-1 0,-1 1,-2 0,-2 1,0 0,-2 1,-1 1,-1 1,-1 0,-1 2,-37-34,29 35,0 1,-1 2,-1 1,-1 1,0 2,-1 1,-1 1,0 2,-67-13,47 16,1 2,-1 3,0 2,-1 2,1 3,-56 10,18 4,-137 43,-53 43</inkml:trace>
  <inkml:trace contextRef="#ctx0" brushRef="#br0" timeOffset="1126.43">4416 1016,'0'0,"0"3,4 13,2 18,3 20,5 30,0 30,-2 12,-2 14,-4 7,-1-8,1-21,-2-31</inkml:trace>
  <inkml:trace contextRef="#ctx0" brushRef="#br0" timeOffset="1564.16">5286 1064,'-2'6,"-25"45,-62 88,52-84,-138 198,121-183,-92 94,136-154,6-5,-1 0,0 0,0-1,0 0,-1 0,1 0,-11 5,11-8,7-5,7-4,5 1,1 1,-1 0,1 1,0 1,1 0,27-2,96-1,-137 7,84 3,-1 4,125 27,8 1,-195-32,0-1,0-1,0-2,-1 0,1-1,0-2,26-6,-20 0</inkml:trace>
  <inkml:trace contextRef="#ctx0" brushRef="#br0" timeOffset="2048.04">5634 1142,'0'0,"0"0,-3 3,-10 11,-11 18,-5 30,-4 30,3 23,6 27,7 15,8-6,11-17,13-23,9-26,1-26</inkml:trace>
  <inkml:trace contextRef="#ctx0" brushRef="#br0" timeOffset="2388.52">6088 1392,'0'0,"-5"9,-110 206,102-187,1 1,2 0,1 0,1 1,-7 58,15-81,-1-1,1 1,1-1,-1 1,1-1,0 0,1 1,-1-1,1 0,1 0,-1 0,1 0,0 0,0-1,8 11,-7-12,0 0,0 0,1 0,0 0,-1-1,1 0,1 0,-1 0,0 0,1-1,-1 0,1 0,0-1,0 0,-1 0,1 0,9 0,0-1,0-2,1 1,-1-2,0 0,0-1,0 0,0-1,-1-1,0 0,0-1,0-1,-1 0,19-15,-9 4,0-1,-2 0,0-2,-1 0,-2-2,20-29,-24 30,-1 0,-1-1,-1 0,-1-1,-1 0,-2 0,7-33,-13 47,0 0,0 1,-1-1,-1 0,0 1,0-1,-1 1,0-1,-4-10,3 14,0-1,-1 1,1 1,-1-1,-1 0,0 1,1 0,-2 0,1 0,-1 1,0 0,0 0,-11-7,3 5,-1 0,1 0,-1 1,0 1,-1 1,1 0,-1 1,-29-3,7 5,1 1,-61 8,30 3</inkml:trace>
  <inkml:trace contextRef="#ctx0" brushRef="#br0" timeOffset="3717.2">7219 686,'0'0,"-2"12,-41 184,-54 213,-7-54,-22 81,28 6,94-413,-19 136,23-157,1-11</inkml:trace>
  <inkml:trace contextRef="#ctx0" brushRef="#br0" timeOffset="4108.11">7566 1326,'0'0,"0"4,0 23,2 28,2 25,0 24,0 19,-1 3,-1-10,-1-20,-1-26</inkml:trace>
  <inkml:trace contextRef="#ctx0" brushRef="#br0" timeOffset="5554.69">8059 1442,'0'-3,"1"3,-1-1,0 0,0 0,0 0,0 0,0 1,0-1,0 0,0 0,0 0,0 0,0 1,0-1,-1 0,1 0,0 0,-1 1,1-1,0 0,-1 0,1 1,-1-1,1 0,-1 1,1-1,-1 0,0 1,1-1,-1 1,0-1,0 1,1 0,-1-1,0 1,0 0,1-1,-1 1,0 0,0 0,0 0,0 0,1-1,-1 1,0 1,0-1,0 0,-1 0,-12 1,0 0,0 1,0 0,0 1,0 1,0 0,-14 7,-93 48,115-56,-270 167,263-158,13-12,0 0,0 0,0 0,0 0,0 0,-1 0,1 1,0-1,0 0,0 0,0 0,0 0,0 0,0 0,0 0,0 1,0-1,0 0,0 0,0 0,0 0,0 0,0 0,0 0,0 1,0-1,0 0,0 0,0 0,1 0,-1 0,0 0,0 0,0 1,0-1,0 0,0 0,0 0,0 0,0 0,0 0,1 0,-1 0,0 0,0 0,0 0,0 0,0 0,0 0,0 0,1 0,-1 0,30-3,30-14,90-39,41-12,-179 64,1 1,-1 1,0 0,1 1,-1 0,1 1,-1 0,0 1,1 0,-1 1,0 1,1 0,-2 0,1 1,0 1,-1 0,0 1,0 0,17 12,9 13,62 64,14 14,-107-104,0 0,0-1,1 1,0-2,0 1,0-1,0 0,1 0,-1-1,1 1,0-2,12 2,-11-3,0 0,0-1,-1 0,1 0,0-1,0-1,-1 1,1-1,-1 0,15-9,-10 4,0 0,-1-2,0 1,0-2,-1 1,0-1,-1-1,0 0,-1-1,0 1,-1-2,-1 1,0-1,7-19,-10 20,1 1,-2-1,0 0,-1 0,0 0,0 0,-2 0,1 0,-2 0,0 0,0 0,-2 0,1 0,-2 0,1 0,-2 1,-6-14,9 22,0-1,-1 1,0 0,0 0,0 0,0 1,0-1,-1 1,1 0,-1 0,0 0,0 0,0 1,-1-1,1 1,-8-2,8 3,-1 0,1 0,-1 1,1 0,-1 0,1 0,0 0,-1 1,1 0,-1 0,1 0,0 0,0 1,0-1,-1 1,2 0,-1 1,-6 3,-5 6,-1 1,2 1,0 0,0 1,1 1,1 0,1 1,-18 34,10-11,1 1,-24 85,40-118,-4 12,1-1,1 1,0 0,2 0,-1 40,3-58,0 0,0 0,1 0,-1 0,0 0,1 0,0 0,-1 0,1 0,0 0,0 0,0 0,0 0,0 0,1-1,-1 1,3 2,-3-3,1 0,-1-1,1 1,-1-1,1 1,-1-1,1 1,-1-1,1 0,0 1,-1-1,1 0,0 0,-1 0,1-1,-1 1,4-1,4-2,-1 0,0-1,0 0,0-1,0 1,11-10,63-53,-51 39,2 3,59-38,-86 59,1 1,-1 0,1 1,-1-1,1 1,11-2,-15 4,-1 0,1 0,0 0,0 0,-1 0,1 0,0 1,-1-1,1 1,0 0,-1 0,1 0,-1 0,1 1,-1-1,0 0,1 1,-1 0,4 3,1 5,0 0,0 1,-2 0,1-1,-1 2,0-1,-1 1,-1-1,3 18,5 21,-3 0,-2 1,-1 68,-7-31,-15 95,14-154,-2-1,-2 0,0 0,-13 29,15-43,-1-2,-1 1,-1-1,1 0,-2 0,0-1,0 0,-1 0,0-1,-14 10,2-5,0-1,-1-1,0-1,0-1,-2-1,-29 8,5-5,-1-3,-60 6,91-16,15-1,12 1,-24-9,6 3</inkml:trace>
  <inkml:trace contextRef="#ctx0" brushRef="#br0" timeOffset="6352.2">7576 2892,'0'-2,"0"0,0 0,1 0,-1 1,1-1,-1 0,1 0,0 0,1-3,4-9,104-214,9 9,41-62,975-1650,-1097 1870,38-65,-72 117</inkml:trace>
  <inkml:trace contextRef="#ctx0" brushRef="#br0" timeOffset="7216.62">1 2728,'6'-21,"47"-106,-48 116,288-528,43 29,589-765,-900 1243,38-55,-59 77,-7 9,-10 10,9-7,4-2</inkml:trace>
  <inkml:trace contextRef="#ctx0" brushRef="#br0" timeOffset="11608.67">4069 1518,'-2'2,"0"0,-1-1,2 1,-1 0,0 1,0-1,1 0,-1 0,-2 5,2-2,-1-1,0 0,0 1,0-1,1 1,0 0,0 0,0 0,1 0,0 0,-1 0,2 1,-1-1,1 0,0 0,0 1,0-1,1 0,-1 0,1 0,1 1,-1-1,1 0,0 0,0-1,0 1,1 0,-1-1,1 1,0-1,7 7,14 12,1-1,41 27,-34-27,41 39,-55-43,26 33,-38-42,0-1,-1 1,0 0,0 1,-1-1,6 18,-9-25,-1-1,0 1,1 0,-1 0,0 0,0-1,0 1,0 0,-1 0,1 0,0-1,-1 1,1 0,-1-1,0 1,1 0,-1-1,-1 3,-1-1,1 0,-1 0,0 0,0 0,0-1,-1 1,-4 2,-14 7,0-1,0-1,-1-1,0 0,-44 8,-124 13,83-19,17-5</inkml:trace>
  <inkml:trace contextRef="#ctx0" brushRef="#br0" timeOffset="12062.16">4059 619,'0'5,"1"-1,0 0,0 0,0 0,0 0,1 0,-1 0,4 5,2 6,119 306,-93-224,27 137,-16 59,-39-220,-2 0,-9 77,6-139,3-17,2-6,6-10,0 1,2 1,0-1,1 2,19-20,-24 28,2 2,-1-1,1 1,0 1,1 0,0 1,0 0,1 1,-1 0,19-5,-12 7,1 1,-1 1,1 0,0 2,-1 0,1 1,-1 1,1 1,23 6,67 21</inkml:trace>
  <inkml:trace contextRef="#ctx0" brushRef="#br0" timeOffset="13453.38">4406 1093,'0'0,"0"0,0 0,0 0,0 4,22 263,-13-182,12 120,54 389,-60-514</inkml:trace>
  <inkml:trace contextRef="#ctx0" brushRef="#br0" timeOffset="14066.84">5421 1074,'-106'167,"49"-72,-79 111,-142 247,271-441,5-8,-1 0,1 0,0 0,0 1,1-1,-1 1,1-1,-1 9,3-13,3-4,4-9,-6 11,4-7,1 1,1-1,-1 1,1 0,1 1,0 0,0 1,10-7,13-5,38-15,-3 6,2 2,1 4,1 3,1 3,0 2,1 5,124 0,-183 7,-10 1,0 0,0-1,0 2,0-1,0 0,0 1,0 0,0 0,5 1,-8-1</inkml:trace>
  <inkml:trace contextRef="#ctx0" brushRef="#br0" timeOffset="14425.39">5586 1316,'0'0,"-2"5,-5 26,-5 44,-2 57,1 52,3 21,4-24</inkml:trace>
  <inkml:trace contextRef="#ctx0" brushRef="#br0" timeOffset="16376.96">2426 3482,'-5'-67,"7"50,1-1,1 1,0 0,1 0,1 0,1 1,0 0,1 0,1 0,0 1,2 1,18-23,-12 19,1 0,1 0,0 2,2 0,-1 2,2 0,0 1,29-12,-38 20,1 0,0 1,0 0,0 1,1 0,-1 1,1 1,-1 1,1 0,0 0,21 5,-28-4,-1 1,1 0,-1 1,1 0,-1 0,0 0,0 1,0 0,-1 1,1-1,-1 1,0 1,0-1,-1 1,0 0,0 0,0 0,-1 1,0-1,0 1,0 0,4 14,-2-1,-2 0,0 0,-1 1,-1 0,-1-1,-1 1,0 0,-2-1,0 1,-2-1,0 1,-14 37,6-25,-1-1,-2-1,-1 0,-2-1,-1 0,-43 50,47-63,0-1,-1-1,-1 0,0-1,-21 12,73-30,-15 2,25-3,0 3,0 1,58 6,-81-2,0 1,0 0,0 1,0 2,-1 0,0 1,0 2,30 17,-45-23,-1-1,1 1,-1 1,0-1,0 1,0 0,0 0,-1 0,0 0,0 1,0 0,-1 0,0 0,0 0,-1 0,1 1,-1-1,-1 1,1-1,-1 1,0 0,-1 0,1 0,-1-1,-1 1,1 0,-1 0,-1-1,1 1,-3 7,-4 7,0-1,-2 1,0-2,-1 1,-1-2,-19 24,2-8,-1-2,-42 36,54-53,0-1,-1-1,0 0,-24 10,31-17,0-1,-1-1,1 0,-1 0,0-1,0-1,0 0,-20-1,-6-4</inkml:trace>
  <inkml:trace contextRef="#ctx0" brushRef="#br0" timeOffset="16942.69">3469 3357,'5'-22,"-1"15,0 0,0 0,1 0,-1 0,2 1,-1 0,1 0,0 0,0 1,0 0,10-6,13-6,42-21,-65 35,43-20,82-25,-102 39,1 2,-1 1,1 1,43-1,-66 6,1 0,-1 0,0 1,1 0,-1 0,9 4,-13-5,-1 2,1-1,-1 0,1 0,-1 1,0 0,0-1,1 1,-1 0,0 0,-1 0,1 0,0 0,-1 0,1 1,-1-1,0 1,1-1,0 5,0 2,0 0,0 0,-1 0,-1 0,1 0,-1 0,-1 0,-2 13,-20 71,23-92,-18 54,-3-1,-43 79,63-131,0-1,0 1,0-1,0 0,1 1,-1-1,0 1,1 0,-1-1,1 1,0 0,-1-1,1 1,0 0,0-1,0 1,0 0,0-1,1 1,-1 0,0-1,1 1,-1-1,1 1,0 0,-1-1,1 1,0-1,0 0,0 1,0-1,0 0,0 0,1 1,-1-1,0 0,1 0,-1 0,0 0,1-1,1 2,91 54,-65-40,-1 0,0 3,33 28,-46-34,-1 1,0 1,-1 1,-1 0,18 31,-26-40,0 0,-1 0,0 1,-1-1,1 1,-1-1,-1 1,0 0,0 0,0 0,-1 0,0 0,0 0,-1-1,0 1,-1 0,-3 13,-2-6,-1-1,0 1,0-1,-2 0,0-1,0 0,-1-1,0 0,-17 12,7-7,0-1,-1-1,-1-1,0-1,-25 10,40-19,-1-1,1 1,0-2,-1 1,0-1,0-1,1 0,-1 0,0 0,0-1,0-1,0 1,0-2,0 1,1-1,-1 0,-11-5,-13-12</inkml:trace>
  <inkml:trace contextRef="#ctx0" brushRef="#br0" timeOffset="17442.34">4870 2766,'-2'8,"-139"486,129-437,3 1,-3 84,12-119,0 0,1 0,2-1,0 1,2 0,0-1,2 0,0-1,13 27,-15-39,0 0,1 0,0-1,1 1,0-1,0-1,1 0,-1 0,2 0,-1-1,1 0,0 0,10 4,-6-4,1-1,-1-1,1 0,0-1,0-1,0 0,0 0,0-1,16-2,-12 0,0-1,0-1,0 0,0-1,-1-1,0-1,0-1,0 0,-1-1,0-1,0 0,-1-1,0-1,-1 0,20-21,-29 26,0 1,-1-1,0 0,0 0,-1 0,0 0,0-1,0 1,-1-1,0 0,0 1,-1-1,2-10,-3 11,0 1,-1-1,1 1,-1-1,0 1,-1-1,1 1,-1-1,0 1,0 0,-1 0,0 0,0 0,0 1,0-1,-1 1,-4-5,2 3,0 0,-1 0,0 1,0 0,0 1,-1-1,0 1,0 1,0 0,0 0,0 0,-1 1,1 0,-1 1,1-1,-1 2,0-1,-9 2,7 0,0 0,0 1,0 1,0 0,1 0,0 1,-1 0,1 1,0 0,1 0,-1 1,1 1,-15 13,9-4,0 0,2 0,0 2,0 0,2 0,-12 26,16-29,0 1,2-1,-1 2,2-1,0 0,1 1,1 0,0 27,2-36,1 0,0-1,1 1,-1-1,2 1,-1-1,1 0,0 0,0 0,1 0,0 0,0-1,1 0,8 10,28 22</inkml:trace>
  <inkml:trace contextRef="#ctx0" brushRef="#br0" timeOffset="17894.46">6030 3386,'0'0,"0"0,0-1,0 1,0 0,0 0,0 0,0 0,0 0,0-1,0 1,0 0,0 0,0 0,0 0,0 0,0-1,0 1,0 0,0 0,0 0,-1 0,1 0,0-1,0 1,0 0,0 0,0 0,0 0,0 0,0 0,0 0,-1 0,1-1,0 1,0 0,0 0,0 0,0 0,-1 0,1 0,0 0,0 0,0 0,0 0,0 0,-1 0,1 0,0 0,0 0,0 0,0 0,0 0,-1 0,1 0,0 0,0 0,0 0,0 0,0 1,-1-1,-11 11,-10 19,14-18,1 1,1 0,0 1,1-1,0 1,1 0,1 0,0 1,1-1,1 1,0-1,0 1,3 17,0-21,0 1,0-1,1 0,0 0,1 0,1 0,-1-1,2 1,-1-1,1-1,1 1,0-1,0 0,1-1,0 1,1-2,11 10,-8-10,-1 0,1-1,0 0,0-1,1 0,-1-1,1-1,0 0,0-1,0 0,1 0,-1-2,0 0,1 0,-1-1,24-6,-7 1,-1-2,-1-1,0-2,0 0,-1-2,36-23,-46 26,0-1,-1-1,0 0,0-1,-2-1,24-27,-36 39,0-1,-1 1,1-1,-1 0,1 0,-1 1,0-1,0 0,0 0,0 0,-1 0,1 0,-1 0,0 0,0 0,0 0,0 0,-1 0,1-1,-1 1,1 1,-1-1,0 0,0 0,-1 0,1 0,-1 1,-2-5,-2-1,0 1,-1 0,0 0,0 1,-1-1,0 1,-16-9,-3 1,0 2,-1 0,0 2,-1 1,0 2,0 0,-1 2,-34-1,10 3,1 3,-1 2,-91 15,133-15,7-1,-1-1,1 2,0-1,-1 0,1 1,-5 3,10-5,-1 0,1 0,0 0,0 0,0 0,0 0,0 0,0 0,0 0,0 0,-1 0,1 0,0 0,0 0,0 0,0 0,0 0,0 0,0 0,0 1,0-1,0 0,0 0,0 0,-1 0,1 0,0 0,0 0,0 0,0 0,0 1,0-1,0 0,0 0,0 0,0 0,0 0,0 0,0 0,0 0,0 1,0-1,0 0,0 0,0 0,1 0,-1 0,0 0,0 0,0 0,0 0,0 1,0-1,0 0,0 0,8 3</inkml:trace>
  <inkml:trace contextRef="#ctx0" brushRef="#br0" timeOffset="18316.27">6870 3182,'6'9,"15"26,-2 1,-1 0,22 70,24 125,-46-161,-9-33,18 62,-22-85,1 0,0 0,0-1,14 21,-17-30,0-1,0 0,0 1,0-1,0 0,1 0,-1 0,1-1,0 0,0 1,0-1,0 0,0-1,0 1,0-1,1 0,-1 0,1 0,-1-1,1 1,-1-1,1 0,-1 0,1-1,-1 1,0-1,1 0,-1 0,0-1,6-2,1 0,-1-1,1-1,-1 0,0 0,0-1,-1 0,1-1,-2 0,1 0,9-14,-12 15,-1 0,-1 0,1-1,-1 0,0 0,-1 0,0 0,0-1,-1 1,0-1,-1 0,1 1,-2-1,1 0,-1 0,-1 0,1 1,-2-1,1 0,-1 1,0-1,-1 1,0-1,0 1,-1 0,0 0,-1 1,-9-14,-5-3,0 1,-1 1,-1 1,-2 1,-24-17,-131-80,41 29,113 70</inkml:trace>
  <inkml:trace contextRef="#ctx0" brushRef="#br0" timeOffset="18661.83">7624 3240,'1'5,"68"287,-58-255,2 0,2-1,1-1,2 0,35 50,-44-72,1-1,0 0,0-1,2-1,-1 1,1-2,25 16,-28-20,0-1,0 0,1 0,-1-1,1 0,0-1,0 0,0-1,0 0,0 0,0-1,0 0,11-2,0-2,0-1,0-1,0 0,-1-2,0 0,33-20,-24 10,-1-1,-1-1,40-38,-54 45,-1 0,0-1,-1 0,0-1,-1 0,-1-1,-1 1,0-2,6-19,-11 26,0 1,-1 0,0-1,-1 1,0-1,-1 0,0 1,0-1,-1 0,0 1,-1-1,0 1,0 0,-1-1,0 1,-1 0,0 1,-9-16,4 11,-1 1,-1 0,0 0,-1 1,0 0,0 1,-1 0,0 1,-1 1,0 0,-24-10,-3 3,-1 1,0 2,-49-6,-16 3,0 5,-123 4,27 11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4:48.95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110 218 24575,'5'-14'0,"-4"14"0,-1-1 0,1 0 0,-1 1 0,1-1 0,-1 0 0,0 0 0,1 1 0,-1-1 0,0 0 0,0 0 0,0 1 0,1-1 0,-1 0 0,0 0 0,0 0 0,0 1 0,0-1 0,0 0 0,0 0 0,-1 0 0,1 1 0,0-1 0,0 0 0,-1 0 0,1 1 0,0-1 0,-1 0 0,1 1 0,-1-2 0,-6-8 0,-1 0 0,0 1 0,-1-1 0,-11-8 0,10 9 0,0 0 0,1-1 0,0 0 0,-7-12 0,15 21 0,-1 0 0,1-1 0,1 0 0,-1 1 0,0-1 0,0 0 0,1 1 0,-1-1 0,0 0 0,1 0 0,0 1 0,-1-1 0,1 0 0,0 0 0,0 0 0,0 0 0,0 1 0,1-5 0,0 5 0,0 0 0,-1-1 0,1 1 0,0 0 0,0 0 0,0-1 0,0 1 0,0 0 0,0 0 0,1 0 0,-1 0 0,0 1 0,0-1 0,1 0 0,-1 0 0,1 1 0,1-2 0,7 0 0,-1 0 0,1 0 0,-1 1 0,1 0 0,14 0 0,213 7 0,-224-6 0,-1 1 0,1 1 0,-1 0 0,0 0 0,22 8 0,57 31 0,-90-41 0,14 7 0,0-2 0,0 0 0,0 0 0,0-2 0,1 0 0,28 2 0,98-6 0,-59-1 0,-15 3 0,74-3 0,-133 1-97,0 0-1,0 0 1,-1-2-1,1 1 1,-1-1-1,1 0 1,-1 0-1,0-1 1,0-1-1,0 1 1,-1-1-1,1 0 0,10-11 1,-6 4-6729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4:31.471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233 368 24575,'-8'-1'0,"-1"1"0,1 1 0,0-1 0,-1 1 0,1 1 0,0-1 0,0 2 0,-1-1 0,2 1 0,-1 0 0,0 0 0,0 1 0,1 0 0,0 1 0,0 0 0,0 0 0,1 0 0,-7 7 0,4-2 0,1 0 0,0 0 0,1 1 0,0 0 0,1 1 0,0-1 0,1 1 0,0 1 0,1-1 0,0 0 0,1 1 0,0 0 0,1 0 0,1 0 0,-1 19 0,3-10 0,0-1 0,1 0 0,0 0 0,2 0 0,1 0 0,1-1 0,0 0 0,17 37 0,-19-50 0,0 0 0,0 0 0,1-1 0,0 1 0,0-1 0,0 0 0,1-1 0,0 1 0,0-1 0,0 0 0,1 0 0,-1-1 0,1 0 0,0 0 0,1-1 0,11 5 0,-10-6 0,0 0 0,0 0 0,0-1 0,0 0 0,0 0 0,0-1 0,0-1 0,0 1 0,0-1 0,0-1 0,0 0 0,0 0 0,0-1 0,12-5 0,-8 1 0,0-1 0,0 0 0,-1-1 0,0 0 0,0-1 0,-1-1 0,0 1 0,-1-2 0,0 1 0,-1-2 0,-1 1 0,0-1 0,0 0 0,-1-1 0,-1 0 0,0 0 0,-1 0 0,-1-1 0,5-24 0,-8 32 0,-1 0 0,1-1 0,-1 1 0,-1-1 0,0 1 0,0-1 0,0 1 0,-1 0 0,0 0 0,0 0 0,-6-12 0,3 10 0,0-1 0,-1 1 0,0 1 0,-1-1 0,0 1 0,0 0 0,-13-10 0,4 6 0,0 0 0,-1 1 0,-1 1 0,0 1 0,0 0 0,-1 1 0,0 1 0,-23-5 0,32 10-195,0 0 0,0 1 0,0 0 0,0 1 0,0 0 0,-15 3 0</inkml:trace>
  <inkml:trace contextRef="#ctx0" brushRef="#br0" timeOffset="391.84">938 620 24575,'0'0'0,"0"-2"0,0 0 0</inkml:trace>
  <inkml:trace contextRef="#ctx0" brushRef="#br0" timeOffset="1186.47">1470 339 24575,'0'0'0,"-24"4"0,20 0 0,1-1 0,0 1 0,0-1 0,0 1 0,0 0 0,0 0 0,1 1 0,0-1 0,0 0 0,-2 7 0,-13 47 0,17-57 0,-7 36 0,2-1 0,1 1 0,2 0 0,2 1 0,1-1 0,2 0 0,9 48 0,-9-69 0,1 0 0,0-1 0,1 0 0,0 0 0,12 20 0,-15-31 0,0 0 0,1 0 0,0 0 0,0 0 0,0 0 0,0-1 0,1 1 0,-1-1 0,1 0 0,0 0 0,0-1 0,0 1 0,0-1 0,0 0 0,1 0 0,-1 0 0,1 0 0,-1-1 0,1 0 0,0 0 0,0 0 0,5 0 0,1-1 0,0-1 0,0 0 0,0-1 0,0 0 0,0-1 0,-1 0 0,1 0 0,-1-1 0,0-1 0,0 0 0,0 0 0,-1-1 0,1 0 0,12-11 0,-13 9 0,-1 1 0,0-1 0,0-1 0,0 1 0,-1-1 0,-1-1 0,0 1 0,0-1 0,0 0 0,-2 0 0,1-1 0,-1 0 0,-1 0 0,3-12 0,-5 16 0,-1 0 0,0 0 0,0 0 0,-1 0 0,0 0 0,0 0 0,0 0 0,-1 0 0,0 0 0,-1 0 0,0 1 0,0-1 0,0 1 0,-1 0 0,-6-10 0,-7-6 0,-1 1 0,-32-29 0,49 48 0,-2 0 0,-57-52 0,51 47 0,1 1 0,-1 0 0,0 0 0,-1 1 0,-15-6 0,25 11 6,0 0 0,0 0 1,0 0-1,0 0 0,0 0 0,0 0 0,0 0 0,0 1 0,0-1 0,0 0 0,0 0 0,0 0 0,0 0 1,0 0-1,0 0 0,0 0 0,0 0 0,0 0 0,0 0 0,0 0 0,0 0 0,-1 0 0,1 0 1,0 1-1,0-1 0,0 0 0,0 0 0,0 0 0,0 0 0,0 0 0,0 0 0,0 0 0,0 0 0,-1 0 1,1 0-1,0 0 0,0 0 0,0 0 0,0 0 0,0 0 0,0 0 0,0 0 0,0 0 0,0 0 1,0 0-1,0 0 0,-1 0 0,1-1 0,0 1 0,0 0 0,0 0 0,0 0 0,0 0 0,0 0 1,0 0-1,6 4-1713</inkml:trace>
  <inkml:trace contextRef="#ctx0" brushRef="#br0" timeOffset="2307.54">1054 600 24575,'-3'1'0,"1"0"0,-1 0 0,0 1 0,1-1 0,-1 1 0,1 0 0,0 0 0,-1-1 0,1 1 0,0 1 0,-3 3 0,-2 1 0,1-1 0,-22 22 0,26-26 0,0 0 0,1 0 0,-1 0 0,1 0 0,0 0 0,-1 0 0,1 1 0,0-1 0,0 0 0,1 1 0,-1-1 0,0 5 0,-7 37 0,5-32 0,1-1 0,0 1 0,0-1 0,1 17 0,2-31-1365</inkml:trace>
  <inkml:trace contextRef="#ctx0" brushRef="#br0" timeOffset="4956.89">2745 406 24575,'-16'-11'0,"-30"-19"0,-1 2 0,-2 2 0,0 2 0,-60-19 0,96 39 0,-1 1 0,1 0 0,-1 0 0,0 2 0,0-1 0,0 2 0,-20 1 0,25 0 0,0 1 0,0 0 0,0 0 0,0 1 0,1 0 0,-1 1 0,1 0 0,0 0 0,0 1 0,0 0 0,1 0 0,-9 8 0,0 2 0,0 1 0,2 1 0,0 0 0,0 1 0,2 0 0,0 1 0,1 1 0,1 0 0,1 0 0,-12 39 0,20-54 0,0 0 0,-1 0 0,2 0 0,-1 0 0,1 0 0,0 0 0,0 0 0,0 1 0,2 7 0,-2-11 0,1 0 0,0 1 0,0-1 0,0 0 0,0 0 0,0 0 0,1 0 0,-1 0 0,1 0 0,-1 0 0,1 0 0,0-1 0,0 1 0,-1-1 0,1 1 0,0-1 0,0 0 0,1 1 0,-1-1 0,0 0 0,0 0 0,3 0 0,7 2 0,0 0 0,0-1 0,0-1 0,0 0 0,0 0 0,0-1 0,0-1 0,0 0 0,0 0 0,19-6 0,-7 0 0,0 0 0,-1-2 0,0-1 0,27-14 0,-21 7 0,0-1 0,-1-1 0,32-29 0,-61 51 0,0 0 0,1 1 0,-1-1 0,1 0 0,-1 1 0,1-1 0,0 1 0,0-1 0,0 0 0,1 1 0,1 5 0,-1 3 0,16 133 0,-3-26 0,-1 128 0,-13-247 5,0 0 0,0 1-1,0-1 1,0 0 0,0 0-1,0 1 1,0-1-1,0 0 1,0 0 0,0 1-1,0-1 1,0 0 0,0 0-1,0 1 1,0-1 0,0 0-1,0 0 1,0 1 0,0-1-1,1 0 1,-1 0 0,0 0-1,0 1 1,0-1 0,0 0-1,1 0 1,-1 0 0,0 1-1,0-1 1,0 0 0,1 0-1,-1 0 1,0 0 0,0 0-1,1 0 1,-1 1 0,0-1-1,0 0 1,1 0-1,-1 0 1,0 0 0,0 0-1,1 0 1,-1 0 0,0 0-1,0 0 1,1 0 0,-1 0-1,0 0 1,0-1 0,1 1-1,-1 0 1,0 0 0,0 0-1,1 0 1,-1 0 0,0 0-1,0 0 1,0-1 0,1 1-1,-1 0 1,0 0 0,0 0-1,0-1 1,1 1 0,-1 0-1,0 0 1,0-1 0,19-17-734,-15 13-229,16-15-5868</inkml:trace>
  <inkml:trace contextRef="#ctx0" brushRef="#br0" timeOffset="6102.16">3161 0 24575,'-10'14'0,"-6"8"0,2 1 0,0 0 0,2 1 0,1 1 0,0 0 0,-9 36 0,3 6 0,-12 89 0,25-128 0,1 1 0,1-1 0,1 0 0,5 53 0,-2-72 0,0 0 0,0 0 0,1-1 0,0 1 0,0-1 0,1 1 0,0-1 0,7 9 0,-8-11 0,1-1 0,1-1 0,-1 1 0,1-1 0,0 1 0,0-1 0,0-1 0,0 1 0,1-1 0,-1 0 0,1 0 0,0 0 0,6 1 0,-3-2 0,-1 0 0,1-1 0,0 0 0,0 0 0,0-1 0,0 0 0,-1-1 0,1 0 0,0 0 0,0-1 0,-1 0 0,1 0 0,-1-1 0,12-6 0,-3 1 0,1-1 0,-1-1 0,-1 0 0,1-2 0,19-17 0,-32 26 0,0-1 0,-1 0 0,1 1 0,-1-1 0,0-1 0,0 1 0,0 0 0,0-1 0,-1 1 0,0-1 0,0 0 0,0 0 0,1-5 0,-3 7 0,1-1 0,-1 1 0,0 0 0,0 0 0,-1 0 0,1 0 0,-1 0 0,0 0 0,0 0 0,0 0 0,0 0 0,0 0 0,0 0 0,-1 0 0,1 1 0,-1-1 0,0 0 0,0 1 0,0 0 0,0-1 0,0 1 0,-5-3 0,1 1 0,0-1 0,0 2 0,-1-1 0,0 1 0,0 0 0,0 0 0,0 1 0,0 0 0,0 0 0,-1 1 0,1-1 0,0 2 0,-1-1 0,1 1 0,-1 0 0,1 1 0,-10 1 0,-8 2 0,-1 2 0,1 0 0,-39 16 0,62-21 0,-6 2 0,0 0 0,-1 1 0,-12 8 0,19-11 0,1 0 0,-1 1 0,0-1 0,0 1 0,1-1 0,-1 1 0,1 0 0,-1 0 0,1 0 0,0 0 0,0 0 0,0 0 0,0 0 0,0 0 0,0 0 0,1 0 0,-1 0 0,1 1 0,-1 3 0,0-3 0,0 0 0,1 1 0,-2-1 0,1 0 0,0 1 0,-1-1 0,1 0 0,-1 0 0,0 0 0,0 0 0,0 0 0,0-1 0,-1 1 0,1-1 0,-1 1 0,1-1 0,-1 0 0,0 0 0,0 0 0,0 0 0,0-1 0,0 1 0,-1-1 0,1 0 0,0 0 0,-1 0 0,-6 1 0,11 8-1365</inkml:trace>
  <inkml:trace contextRef="#ctx0" brushRef="#br0" timeOffset="6726.09">3799 116 24575,'0'0'0,"0"0"0,0 0 0,-3 7 0,-12 50 0,3 0 0,-10 95 0,14 120 0,8-253-1365,1-6-5461</inkml:trace>
  <inkml:trace contextRef="#ctx0" brushRef="#br0" timeOffset="7669.61">4224 252 24575,'8'-6'0,"0"0"0,1 0 0,0 1 0,0 0 0,0 1 0,1 0 0,-1 1 0,17-5 0,-1 1 0,23-9 0,69-13 0,-89 24 0,-1 2 0,1 1 0,0 0 0,34 4 0,-71-2 0,-68-8 0,-115 5 0,182 4 0,-84 9 0,86-9 0,-1 1 0,1 0 0,-1 1 0,1 0 0,0 0 0,0 1 0,0 0 0,-10 7 0,13-6 0,0 0 0,0 0 0,1 0 0,-1 1 0,1 0 0,1 0 0,-1 0 0,-4 12 0,1-3 0,2 0 0,-7 27 0,11-36 0,0 0 0,1 0 0,-1 0 0,1 0 0,0 0 0,1 0 0,-1-1 0,1 1 0,0 0 0,1 0 0,-1 0 0,1-1 0,0 1 0,1-1 0,-1 1 0,1-1 0,0 0 0,0 0 0,1 0 0,-1-1 0,1 1 0,0-1 0,1 0 0,4 4 0,12 7 0,0 0 0,1-2 0,1 0 0,32 13 0,8 5 0,-56-28 0,-1 0 0,1 1 0,-1 0 0,0 0 0,0 0 0,-1 0 0,8 8 0,-12-11 0,0 1 0,0-1 0,0 1 0,0-1 0,0 1 0,-1 0 0,1-1 0,-1 1 0,1 0 0,-1 0 0,1-1 0,-1 1 0,0 0 0,0 0 0,0-1 0,0 1 0,0 0 0,0 0 0,0 0 0,-1-1 0,1 1 0,-1 0 0,1-1 0,-1 1 0,0 0 0,0-1 0,1 1 0,-1-1 0,0 1 0,-3 2 0,-4 7 0,-1-1 0,0 0 0,0 0 0,-1-1 0,-1-1 0,-18 13 0,2-4 0,-51 23 0,48-28 0,0-1 0,-1-1 0,0-2 0,-1-1 0,1-2 0,-1 0 0,-1-3 0,1 0 0,-42-4 0,61 0-1365,6 0-5461</inkml:trace>
  <inkml:trace contextRef="#ctx0" brushRef="#br0" timeOffset="8442.04">5229 204 24575,'0'0'0,"0"0"0,-16 4 0,5 2 0,0 1 0,0 0 0,1 1 0,0-1 0,1 2 0,-10 10 0,-50 64 0,37-42 0,-5 3 0,-83 75 0,95-98 0,-1-1 0,-1-1 0,-1-1 0,-55 25 0,88-43 0,0-1 0,1 1 0,-1 0 0,0 0 0,0 0 0,0 1 0,7 1 0,8 1 0,59 1 0,156-10 0,78-32 0,-224 25 0,-81 12 0,-4 0 0,1 1 0,-1-1 0,1 1 0,-1 0 0,9 1 0,-13-1-1365</inkml:trace>
  <inkml:trace contextRef="#ctx0" brushRef="#br0" timeOffset="8900.94">5209 378 24575,'-12'40'0,"2"1"0,-5 48 0,9-52 0,-24 185 0,25-162 0,5 108 0,1-163 342,-1-7-2049</inkml:trace>
  <inkml:trace contextRef="#ctx0" brushRef="#br0" timeOffset="23550.9">5789 388 24575,'0'0'0,"0"0"0,0 0 0,0 0 0,0 0 0,0 0 0,-12 6 0,-1 4 0,0 1 0,0 0 0,1 1 0,1 1 0,-11 14 0,-47 75 0,39-55 0,-18 21 0,-41 67 0,86-128 342,7-9-2049</inkml:trace>
  <inkml:trace contextRef="#ctx0" brushRef="#br0" timeOffset="24070.2">5432 339 24575,'0'0'0,"0"0"0,0 0 0,0 0 0,2 3 0,13 22 0,-2 1 0,0 0 0,13 42 0,-11-27 0,90 275 0,-99-276-1365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5:14.51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911 92 24575,'-17'-3'0,"-1"0"0,1 1 0,-1 1 0,0 1 0,1 1 0,-1 0 0,-28 6 0,3 3 0,-76 26 0,95-27 0,1 0 0,-35 21 0,52-27 0,0 1 0,0 0 0,1 0 0,-1 1 0,1-1 0,0 1 0,0 0 0,1 1 0,-1-1 0,1 1 0,0 0 0,1 0 0,-1 0 0,-2 8 0,5-11 0,1 1 0,-1-1 0,1 1 0,-1 0 0,1 0 0,1-1 0,-1 1 0,0 0 0,1-1 0,0 1 0,-1 0 0,2-1 0,-1 1 0,0-1 0,1 0 0,-1 1 0,1-1 0,0 0 0,0 0 0,0 0 0,4 4 0,6 6 0,0-1 0,1-1 0,18 14 0,-23-19 0,128 88 0,-87-62 0,0 2 0,69 64 0,-114-95 0,-1 0 0,0 1 0,0 0 0,0-1 0,0 1 0,-1 0 0,1 0 0,-1 1 0,0-1 0,0 0 0,-1 1 0,2 6 0,-3-8 0,1 0 0,-1 0 0,-1 0 0,1 0 0,0 0 0,-1 0 0,1-1 0,-1 1 0,0 0 0,0 0 0,0 0 0,0 0 0,-1-1 0,1 1 0,-1-1 0,0 1 0,1-1 0,-1 1 0,0-1 0,-4 3 0,-3 3 38,0-1 0,-1 0 0,1-1 0,-2 1 0,1-2 0,0 0 0,-1 0 0,-22 6 0,12-5-465,-1-2 0,0 0 1,-39 2-1,33-6-6399</inkml:trace>
  <inkml:trace contextRef="#ctx0" brushRef="#br0" timeOffset="906.33">51 150 24575,'0'0'0,"0"0"0,0 0 0,0 5 0,-21 149 0,-7 104 0,28-254 2,-1 11-197,1 1 0,0 0-1,1-1 1,0 1 0,1-1-1,7 25 1,-3-24-6631</inkml:trace>
  <inkml:trace contextRef="#ctx0" brushRef="#br0" timeOffset="1547.16">960 112 24575,'0'0'0,"-3"6"0,-59 114 0,-50 114 0,56-60 0,4-12 0,40-135 216,9-21-359,0-1-1,0 1 0,1 0 0,-1 0 1,1-1-1,1 2 0,-1-1 0,1 0 0,0 0 1,0 7-1,3-7-6682</inkml:trace>
  <inkml:trace contextRef="#ctx0" brushRef="#br0" timeOffset="2156.04">1375 314 24575,'-22'18'0,"2"-1"0,1 1 0,0 1 0,1 0 0,1 1 0,1 1 0,-19 32 0,28-41 0,1 1 0,0-1 0,1 1 0,1 0 0,-6 28 0,8-32 0,1-1 0,1 1 0,0 0 0,0 0 0,1 0 0,0 0 0,0-1 0,1 1 0,0 0 0,4 9 0,-3-12 0,0 0 0,0 0 0,0 0 0,1-1 0,0 1 0,1-1 0,-1 0 0,1-1 0,0 1 0,0-1 0,0 0 0,0 0 0,1 0 0,0-1 0,0 0 0,0 0 0,0 0 0,0-1 0,0 0 0,1 0 0,-1-1 0,1 1 0,-1-2 0,1 1 0,0-1 0,-1 0 0,1 0 0,0 0 0,-1-1 0,1 0 0,-1-1 0,1 1 0,-1-1 0,0-1 0,9-3 0,0-3 0,0 0 0,-1 0 0,0-2 0,-1 0 0,0 0 0,-1-1 0,0-1 0,13-19 0,-6 6 0,-1-2 0,-1 0 0,19-45 0,-33 68 0,-1-1 0,1 0 0,-2 1 0,1-1 0,-1 0 0,2-10 0,-3 14 0,0 0 0,0 0 0,-1 0 0,1 1 0,0-1 0,-1 0 0,1 0 0,-1 0 0,0 0 0,0 0 0,1 1 0,-1-1 0,0 0 0,-1 1 0,1-1 0,0 0 0,0 1 0,-1 0 0,1-1 0,-1 1 0,1 0 0,-1 0 0,-2-2 0,-7-3 0,-1 1 0,1 0 0,-1 0 0,0 2 0,0-1 0,0 1 0,-19-1 0,-90-3 0,102 6 0,-1 1 0,1 1 0,0 1 0,-27 6 0,44-7 341,6 0-1958,-4-1 1528,7 0-6737</inkml:trace>
  <inkml:trace contextRef="#ctx0" brushRef="#br0" timeOffset="2688.63">2051 198 24575,'-2'4'0,"0"-1"0,0 0 0,0 1 0,1 0 0,-1-1 0,1 1 0,0 0 0,0 0 0,0-1 0,0 1 0,0 5 0,-1 4 0,-43 229 0,28-143 0,16-95 0,0 1 0,1-1 0,-1 0 0,1 0 0,0 0 0,0 1 0,1-1 0,-1 0 0,1 0 0,2 8 0,-2-10 0,0 0 0,1 1 0,-1-1 0,1 0 0,-1 0 0,1 0 0,0 0 0,0 0 0,0-1 0,0 1 0,0 0 0,0-1 0,0 0 0,0 1 0,1-1 0,-1 0 0,0 0 0,4 1 0,4 0 0,0 1 0,-1-1 0,1-1 0,0 0 0,0 0 0,0-1 0,0 0 0,0-1 0,0 0 0,0-1 0,0 0 0,0 0 0,-1-1 0,1 0 0,-1-1 0,12-6 0,-15 7 0,1-1 0,0 0 0,-1 0 0,1-1 0,-1 0 0,-1 0 0,1 0 0,-1-1 0,0 0 0,0 0 0,0 0 0,-1-1 0,0 1 0,0-1 0,-1 0 0,0 0 0,0 0 0,0-1 0,-1 1 0,0-1 0,1-10 0,-3 7 0,1 1 0,-2-1 0,1 1 0,-1 0 0,-1-1 0,0 1 0,0 0 0,-1 0 0,0 0 0,-7-14 0,7 18 0,0 1 0,-1 0 0,1 0 0,-1 0 0,0 0 0,0 0 0,-1 1 0,1-1 0,-1 1 0,0 1 0,0-1 0,0 1 0,-1-1 0,1 2 0,-1-1 0,0 1 0,0-1 0,-12-2 0,-11 0 0,0 2 0,0 0 0,-43 3 0,-89 15 0,149-12 171,13 0 0,18 3-1878,6-1-5119</inkml:trace>
  <inkml:trace contextRef="#ctx0" brushRef="#br0" timeOffset="3273.35">2786 140 24575,'0'0'0,"-7"7"0,-20 38 0,3 2 0,1 0 0,3 2 0,-24 83 0,41-123 0,1 0 0,0 0 0,1 1 0,0-1 0,0 0 0,1 1 0,0-1 0,1 1 0,0-1 0,3 13 0,-2-17 0,-1 0 0,1 0 0,0 0 0,1 0 0,-1 0 0,1-1 0,0 1 0,0-1 0,0 0 0,0 0 0,1 0 0,0 0 0,0-1 0,0 1 0,0-1 0,0 0 0,1 0 0,-1-1 0,10 5 0,-9-6 0,-1 0 0,0 0 0,1-1 0,-1 1 0,0-1 0,1 0 0,-1 0 0,1 0 0,-1-1 0,0 0 0,1 0 0,-1 0 0,0 0 0,0 0 0,0-1 0,7-3 0,6-4 0,0-2 0,21-14 0,-32 20 0,-1 2 0,9-7 0,0 1 0,-1-2 0,0 0 0,0 0 0,-1-1 0,-1-1 0,10-14 0,-20 25 0,0 0 0,0 1 0,-1-1 0,1 0 0,0 0 0,-1 0 0,0 0 0,1 0 0,-1-1 0,0 1 0,0 0 0,0 0 0,0 0 0,-1 0 0,1 0 0,0 0 0,-1 0 0,0 0 0,1 0 0,-1 0 0,0 0 0,0 1 0,0-1 0,0 0 0,0 0 0,-1 1 0,-1-3 0,-4-4 0,-1 0 0,0 1 0,-17-13 0,19 16 0,-16-13 0,-2 1 0,0 2 0,0 0 0,-33-12 0,56 25-56,0 1-1,0-1 1,0 0-1,0 1 1,0-1-1,0 0 1,0 1-1,1-1 1,-1 0 0,0 0-1,0 0 1,1 0-1,-1 0 1,0-1-1,0 1-461,-3-6-6308</inkml:trace>
  <inkml:trace contextRef="#ctx0" brushRef="#br0" timeOffset="3735.1">3433 24 24575,'-2'13'0,"-14"55"0,-3-1 0,-40 93 0,55-149 0,1-3 0,0 0 0,0-1 0,1 1 0,0 0 0,1 1 0,0-1 0,-1 15 0,3-19 0,-1 0 0,1 1 0,0-1 0,0 0 0,0 0 0,1 0 0,-1 0 0,1 0 0,0-1 0,0 1 0,1 0 0,-1-1 0,1 1 0,-1-1 0,1 0 0,6 5 0,-1-2 0,0 0 0,1 0 0,-1-1 0,1 0 0,0-1 0,0 0 0,1-1 0,-1 1 0,1-2 0,0 1 0,-1-2 0,1 1 0,0-1 0,0-1 0,0 1 0,16-3 0,-9 0 0,0-1 0,0 0 0,0-1 0,-1-1 0,0 0 0,0-1 0,0-1 0,-1-1 0,15-9 0,-22 11 0,-1 1 0,1-1 0,-1-1 0,-1 1 0,1-1 0,-1-1 0,-1 1 0,1-1 0,-1 0 0,-1 0 0,1 0 0,-1-1 0,-1 0 0,0 1 0,0-1 0,0-1 0,-1 1 0,-1 0 0,0 0 0,0-1 0,0 1 0,-2-16 0,-1 7 0,0 0 0,-1 0 0,-1 1 0,0-1 0,-2 1 0,0 0 0,-1 0 0,0 1 0,-1 0 0,-1 0 0,-11-14 0,16 24-72,0 2 1,0-1-1,0 0 0,0 1 0,-1 0 0,0 0 0,1 0 0,-2 0 1,1 1-1,0 0 0,-1 0 0,1 0 0,-1 1 0,0 0 0,0 0 1,0 1-1,0-1 0,-9 0 0,-22 1-6754</inkml:trace>
  <inkml:trace contextRef="#ctx0" brushRef="#br0" timeOffset="4127.76">1790 905 24575,'0'0'0,"0"0"0,-3 7 0,-8 18 0,-5 18 0,0 2-8191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5:24.859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7054 172 24575,'0'0'0,"-10"4"0,-13 8 0,0 1 0,1 1 0,0 0 0,2 2 0,-1 1 0,2 0 0,0 2 0,2 0 0,0 1 0,1 0 0,0 2 0,-16 32 0,22-34 0,0 0 0,2 1 0,0 0 0,2 1 0,0 0 0,1 0 0,1 0 0,2 0 0,0 1 0,1-1 0,1 1 0,1-1 0,1 0 0,9 40 0,0-24 0,2 0 0,1-1 0,29 53 0,71 99 0,-104-175-151,0 0-1,1 0 0,1-1 0,0 0 1,1-1-1,0 0 0,1-1 1,16 10-1,-7-7-6674</inkml:trace>
  <inkml:trace contextRef="#ctx0" brushRef="#br0" timeOffset="1275.12">17045 8 24575,'0'0'0,"0"0"0,8-2 0,1 0 0,0 1 0,0 0 0,0 0 0,0 1 0,0 0 0,0 0 0,0 1 0,0 1 0,0-1 0,14 6 0,-10-3 0,-1 2 0,1 0 0,-1 0 0,0 1 0,-1 0 0,17 14 0,-12-6 0,0-1 0,-1 2 0,-1 0 0,-1 1 0,0 0 0,-1 1 0,-1 0 0,16 39 0,-19-35 0,0 0 0,-2 1 0,-1-1 0,-1 1 0,-1 0 0,-1 0 0,-1 1 0,-1-1 0,-1 0 0,-5 32 0,-2-12 0,-2-1 0,-2 0 0,-2 0 0,-31 62 0,13-34 0,-6 14 0,-88 143 0,117-214-80,-2 0 0,1 0-1,-2-1 1,1 0 0,-2-1-1,1 0 1,-2-1 0,1-1-1,-1 0 1,-1-1 0,1 0 0,-1-1-1,-1-1 1,1 0 0,-1-1-1,-22 3 1,15-3-6746</inkml:trace>
  <inkml:trace contextRef="#ctx0" brushRef="#br0" timeOffset="9587.54">1276 2672 24575,'-2'-2'0,"-1"0"0,1 0 0,0 0 0,0 0 0,0-1 0,0 1 0,0-1 0,-2-3 0,-4-5 0,-17-19 0,-1 1 0,-1 2 0,-2 1 0,0 1 0,-2 1 0,0 2 0,-46-25 0,47 32 0,0 1 0,-1 2 0,-1 1 0,0 1 0,0 2 0,-1 2 0,0 0 0,0 2 0,0 2 0,0 1 0,-1 1 0,1 2 0,0 1 0,-65 16 0,68-11 0,1 2 0,1 0 0,-1 2 0,2 1 0,0 2 0,0 0 0,1 2 0,-28 24 0,41-30 0,1 0 0,0 1 0,0 0 0,1 1 0,1 0 0,0 1 0,1 0 0,1 1 0,0 0 0,1 0 0,0 0 0,1 1 0,1 0 0,1 0 0,0 1 0,-2 24 0,5-31 0,1 0 0,1 0 0,-1 0 0,1 0 0,1 0 0,0 0 0,0 0 0,1 0 0,1-1 0,-1 1 0,1-1 0,1 0 0,0 0 0,0 0 0,11 12 0,-8-12 0,1 0 0,0 0 0,1-1 0,0 0 0,0 0 0,1-1 0,0-1 0,0 0 0,0 0 0,1-1 0,0 0 0,12 2 0,7 0 0,0-1 0,0-1 0,0-2 0,0-1 0,0-2 0,1-1 0,-1-1 0,47-10 0,-25 0 0,0-2 0,-1-3 0,0-1 0,51-28 0,-79 34 0,-2 0 0,1-1 0,-2-2 0,26-21 0,-37 28 0,-1-1 0,-1-1 0,1 1 0,-1-1 0,-1 0 0,0-1 0,-1 0 0,0 0 0,0-1 0,6-20 0,-6 11 0,-1-1 0,4-36 0,-3 117 0,-3 1 0,-8 102 0,1 35 0,4-187 0,1-1 0,0 0 0,1 1 0,0-1 0,0 0 0,1 0 0,0 0 0,0 0 0,1-1 0,6 10 0,-6-12 0,1 0 0,-1 0 0,1 0 0,1-1 0,-1 0 0,1 0 0,0-1 0,0 1 0,0-1 0,1-1 0,0 1 0,-1-1 0,9 3 0,2-1 0,1 0 0,-1-1 0,0 0 0,1-2 0,0 0 0,0-1 0,0-1 0,0 0 0,0-1 0,29-7 0,-16 1 0,1-2 0,-2-1 0,1-2 0,57-30 0,-81 38 0,1 0 0,0 1 0,0 0 0,0 0 0,0 0 0,14-1 0,-3-5-1365,-6 1-5461</inkml:trace>
  <inkml:trace contextRef="#ctx0" brushRef="#br0" timeOffset="10005.7">2493 2584 24575,'39'-6'0,"-16"1"0,53-8 0,253-38 0,-244 43 0,165 4 0,-243 4-1365</inkml:trace>
  <inkml:trace contextRef="#ctx0" brushRef="#br0" timeOffset="10348.42">2725 3136 24575,'125'11'0,"-82"-12"0,0-3 0,60-12 0,81-29 0,-22 5 0,-159 39 20,0 0-126,0 0-1,-1 1 1,1-1-1,0 1 0,-1 0 1,1-1-1,0 1 1,0 0-1,-1 1 1,1-1-1,0 0 1,2 2-1</inkml:trace>
  <inkml:trace contextRef="#ctx0" brushRef="#br0" timeOffset="15752.71">4011 2498 24575,'-5'-1'0,"1"1"0,-1-1 0,0 0 0,1 0 0,-7-3 0,5 3 0,6 1 0,-1 0 0,1 0 0,0-1 0,-1 1 0,1 0 0,0 0 0,-1 0 0,1 0 0,0 0 0,-1 0 0,1 0 0,0-1 0,-1 1 0,1 0 0,0 0 0,0 0 0,-1-1 0,1 1 0,0 0 0,0 0 0,-1-1 0,1 1 0,0 0 0,0 0 0,0-1 0,-1 1 0,1 0 0,0-1 0,0 1 0,0 0 0,0-1 0,0 1 0,0 0 0,0-1 0,0 1 0,0 0 0,0-1 0,0 1 0,0-1 0,0 1 0,0 0 0,0-1 0,0 1 0,0-1 0,13-12 0,5 3 0,0 0 0,1 1 0,-1 1 0,25-7 0,-2 4 0,45-7 0,-72 15 0,0 1 0,0 1 0,23 0 0,-33 1 0,-1 0 0,0 1 0,0-1 0,0 1 0,1-1 0,-1 1 0,0 0 0,0 0 0,0 1 0,0-1 0,-1 1 0,1-1 0,0 1 0,-1 0 0,1 0 0,-1 0 0,1 0 0,-1 1 0,0-1 0,0 0 0,0 1 0,2 4 0,0 1 0,-1 0 0,-1 1 0,0 0 0,0 0 0,0 0 0,-1 0 0,-1 0 0,1 0 0,-2 0 0,1 0 0,-2 9 0,-3 10 0,0-1 0,-13 36 0,6-30 0,-2-1 0,-2 0 0,0-1 0,-2 0 0,-2-1 0,0-2 0,-33 36 0,86-51 0,9 1 69,1-3-1,0-2 0,0-1 0,47 2 1,-57-9-354,0 0 1,1-3-1,-1 0 1,0-3-1,63-15 1,-51 5-6542</inkml:trace>
  <inkml:trace contextRef="#ctx0" brushRef="#br0" timeOffset="16301.9">4812 2392 24575,'136'8'0,"-58"-1"0,-60-6 0,-3 0 0,1 0 0,0 1 0,16 4 0,-28-5 0,-1 0 0,1 0 0,-1 0 0,0 1 0,1-1 0,-1 1 0,0 0 0,0 0 0,0 0 0,0 0 0,0 1 0,0-1 0,0 1 0,-1-1 0,0 1 0,1 0 0,-1 0 0,3 6 0,-2-1 0,0 1 0,-1 0 0,0-1 0,-1 1 0,1 0 0,-1 0 0,-1 0 0,0 0 0,0 0 0,-1 0 0,0 0 0,-1 0 0,0 0 0,-6 16 0,2-8 0,0-1 0,-2-1 0,0 1 0,0-1 0,-2-1 0,-21 27 0,0-8 0,-2-1 0,-1-2 0,-1-2 0,-2-1 0,-42 24 0,79-51 0,0 1 0,0-1 0,0 0 0,-1 0 0,1 0 0,0 0 0,0 0 0,0 0 0,0 0 0,0 0 0,0 1 0,0-1 0,-1 0 0,1 0 0,0 0 0,0 0 0,0 0 0,0 1 0,0-1 0,0 0 0,0 0 0,0 0 0,0 0 0,0 0 0,0 1 0,0-1 0,0 0 0,0 0 0,0 0 0,0 0 0,0 1 0,0-1 0,0 0 0,0 0 0,0 0 0,0 0 0,0 0 0,0 1 0,1-1 0,-1 0 0,0 0 0,0 0 0,0 0 0,0 0 0,0 0 0,0 1 0,0-1 0,1 0 0,-1 0 0,0 0 0,0 0 0,0 0 0,0 0 0,0 0 0,1 0 0,-1 0 0,0 0 0,0 0 0,0 0 0,0 0 0,15 7 0,-11-6 0,267 84 0,-227-73 0,-33-10-105,1 0 0,0-1 0,1-1 0,-1 0 0,0 0 0,0-1 0,0 0 0,0-1 0,-1-1 0,1 0 0,0 0 0,11-6 0,23-8-6721</inkml:trace>
  <inkml:trace contextRef="#ctx0" brushRef="#br0" timeOffset="16768.75">5721 2584 24575,'-2'4'0,"-17"33"0,2 1 0,-14 44 0,27-71 0,1 1 0,1 0 0,-1 0 0,2-1 0,0 1 0,1 0 0,0 0 0,0 0 0,1 0 0,1 0 0,0 0 0,4 13 0,-3-18 0,1 0 0,-1-1 0,1 1 0,0 0 0,1-1 0,-1 0 0,1 0 0,1-1 0,-1 1 0,1-1 0,0 0 0,0-1 0,0 1 0,1-1 0,-1-1 0,1 1 0,0-1 0,0 0 0,12 3 0,1 0 0,1-1 0,-1-1 0,1-1 0,0-1 0,40-1 0,-48-2 0,0 0 0,-1 0 0,1-1 0,-1-1 0,0 0 0,0-1 0,0 0 0,0-1 0,-1 0 0,12-8 0,-19 11 0,0-1 0,0 0 0,-1 0 0,1 0 0,-1 0 0,1-1 0,-1 1 0,0-1 0,0 0 0,-1 0 0,1 0 0,-1 0 0,0-1 0,0 1 0,0-1 0,-1 1 0,1-1 0,-1 0 0,0 1 0,-1-1 0,1 0 0,-1 0 0,0 1 0,0-1 0,0 0 0,-1 0 0,0 0 0,-2-8 0,-1 2 0,0 0 0,-1 1 0,0-1 0,0 1 0,-1 1 0,-1-1 0,1 1 0,-2 0 0,1 0 0,-1 1 0,0 0 0,-14-9 0,2 2 0,-1 0 0,-1 2 0,0 0 0,-37-14 0,34 17 0,-1 1 0,0 1 0,0 2 0,-1 0 0,0 2 0,0 1 0,0 1 0,0 1 0,-1 2 0,-28 3 0,54-4 19,1 1 0,0-1 0,-1 0 0,1 0 0,0 1 0,-1-1 0,1 1 0,0-1 0,-1 1 0,1-1 0,0 1 0,0 0 0,0 0 0,0-1 0,0 1 0,0 0 0,-2 2 0,3-2-76,0-1 0,0 1 0,0 0 0,0 0 0,0-1 0,0 1 0,0 0 0,0 0 1,0 0-1,1-1 0,-1 1 0,0 0 0,0-1 0,1 1 0,-1 0 0,0-1 0,1 1 1,-1 0-1,1-1 0,-1 1 0,1 0 0,-1-1 0,1 1 0,0-1 0,-1 1 1,1-1-1,-1 0 0,1 1 0,1 0 0,16 11-6769</inkml:trace>
  <inkml:trace contextRef="#ctx0" brushRef="#br0" timeOffset="17335.49">6619 2458 24575,'-10'11'0,"-4"13"0,0 1 0,2 0 0,0 1 0,2 0 0,-9 37 0,10-35 0,2-8 0,1-1 0,1 1 0,1 0 0,1 0 0,1 1 0,0 28 0,2-44 0,0 0 0,1 0 0,-1 0 0,1 0 0,1 0 0,-1-1 0,1 1 0,-1 0 0,1 0 0,1-1 0,-1 1 0,1-1 0,-1 0 0,1 0 0,0 0 0,1 0 0,-1 0 0,1-1 0,0 1 0,0-1 0,0 0 0,0 0 0,0 0 0,1-1 0,-1 0 0,1 0 0,-1 0 0,1 0 0,0-1 0,0 1 0,5 0 0,4 0 0,0-1 0,1 0 0,-1-1 0,0 0 0,0-1 0,0-1 0,0 0 0,0 0 0,-1-2 0,24-8 0,-27 8 0,-1 0 0,1 0 0,-1-1 0,0-1 0,0 0 0,-1 0 0,1 0 0,-1-1 0,-1 0 0,1-1 0,-1 0 0,-1 0 0,1 0 0,9-18 0,-14 21 0,0 1 0,0-1 0,-1 0 0,0 0 0,0 1 0,0-1 0,0 0 0,-1 0 0,1 0 0,-1 0 0,-1 0 0,1 0 0,-2-6 0,0 3 0,0 1 0,-1 0 0,0 0 0,0 0 0,0 0 0,-1 0 0,0 1 0,-5-7 0,-2 0 0,0 1 0,-1 0 0,0 1 0,-1 0 0,0 1 0,-1 0 0,-19-10 0,19 14 0,0-1 0,-1 2 0,0 0 0,0 1 0,0 0 0,-1 1 0,1 1 0,-31-1 0,11 4 0,-1 1 0,-62 12 0,58-2 342,39-12-360,1 0 0,-1 1 0,0-1 0,1 0 0,-1 1 0,0-1 0,1 1 0,-1-1 0,1 1 0,-1-1 0,1 1 0,-1-1 0,1 1 0,-1-1 0,1 1 0,-1 0 0,1-1 0,-1 2 0,1-1-34,0-1-1,1 1 1,-1 0-1,0-1 1,0 1-1,0-1 1,1 1-1,-1 0 1,0-1-1,1 1 1,-1-1-1,1 1 1,-1-1-1,1 1 1,-1-1-1,1 1 1,-1-1-1,1 0 1,-1 1-1,1-1 1,-1 0-1,1 1 1,0-1-1,-1 0 0,2 1 1,14 6-6774</inkml:trace>
  <inkml:trace contextRef="#ctx0" brushRef="#br0" timeOffset="17787.02">7179 2440 24575,'-4'2'0,"1"1"0,-1 0 0,0 0 0,1 0 0,0 0 0,0 1 0,0-1 0,0 1 0,-4 7 0,-19 40 0,20-39 0,-8 20 0,1 0 0,-11 44 0,20-60 0,1 1 0,0-1 0,1 0 0,1 1 0,0-1 0,2 1 0,1 17 0,-1-29 0,0-1 0,0 0 0,0 0 0,0 1 0,1-1 0,-1 0 0,1 0 0,0 0 0,0-1 0,1 1 0,-1 0 0,1-1 0,0 1 0,0-1 0,5 5 0,-3-5 0,0 0 0,0 0 0,0-1 0,0 1 0,0-1 0,0 0 0,1-1 0,-1 1 0,1-1 0,-1 0 0,9 0 0,1 1 0,1-1 0,-1-1 0,0 0 0,1-1 0,21-5 0,-33 5 0,0 0 0,-1 0 0,1 0 0,0 0 0,-1-1 0,1 1 0,-1-1 0,0 0 0,1 0 0,-1-1 0,0 1 0,0-1 0,0 1 0,-1-1 0,1 0 0,-1 0 0,1 0 0,-1-1 0,0 1 0,0 0 0,-1-1 0,1 1 0,-1-1 0,1 0 0,-1 1 0,1-8 0,-1 2 0,-1 0 0,0 0 0,-1 0 0,1 0 0,-2 0 0,1 0 0,-1 0 0,-1 1 0,0-1 0,0 1 0,0-1 0,-1 1 0,0 0 0,-11-14 0,2 4 0,-1 0 0,-1 0 0,-1 2 0,-30-25 0,-18-7 342,56 43-586,0 0 0,0 1 0,0 0 0,0 1 1,-1-1-1,-14-2 0,17 5-6582</inkml:trace>
  <inkml:trace contextRef="#ctx0" brushRef="#br0" timeOffset="18191.59">7837 2652 24575,'0'0'0,"8"1"0,1 0 0,-1 0 0,1 1 0,-1 0 0,13 6 0,18 3 0,-9-7 0,0-1 0,1-1 0,-1-2 0,53-6 0,-24-2-1365,-49 7-5461</inkml:trace>
  <inkml:trace contextRef="#ctx0" brushRef="#br0" timeOffset="18679.25">9741 1578 24575,'-23'1'0,"1"1"0,0 1 0,0 1 0,0 1 0,0 1 0,1 1 0,0 1 0,1 0 0,-1 2 0,-31 20 0,9-1 0,1 2 0,2 1 0,-54 58 0,48-42 0,3 2 0,2 1 0,2 3 0,-58 107 0,79-126 0,1 2 0,2 1 0,1 0 0,2 0 0,2 2 0,2-1 0,1 1 0,2 0 0,0 47 0,5-68 0,1-1 0,1 1 0,1-1 0,0 0 0,2 0 0,0 0 0,1 0 0,0-1 0,2 0 0,0 0 0,0-1 0,2 0 0,0-1 0,1 0 0,1 0 0,0-1 0,0-1 0,2 0 0,0 0 0,0-2 0,1 0 0,0 0 0,18 8 0,-13-8 57,1-1 0,-1-1 0,1-1 0,1-1 0,34 7 0,-45-12-179,0-1 0,0 0 0,0-1 0,0 0 0,0 0 0,0-1 0,0-1 0,0 0 0,0 0 1,0-1-1,-1 0 0,1-1 0,11-6 0,-5 0-6704</inkml:trace>
  <inkml:trace contextRef="#ctx0" brushRef="#br0" timeOffset="19323.48">9866 2226 24575,'-8'1'0,"1"0"0,0 0 0,0 1 0,1 0 0,-1 0 0,0 1 0,1 0 0,-1 0 0,-10 7 0,0-1 0,-9 6 0,0 1 0,0 1 0,2 1 0,0 1 0,1 1 0,-26 30 0,40-39 0,-1 0 0,1 1 0,1 0 0,0 1 0,0 0 0,2 0 0,-1 0 0,2 1 0,0 0 0,1 0 0,0 1 0,1-1 0,0 1 0,0 29 0,3-35 0,1-1 0,0 1 0,0-1 0,1 1 0,1-1 0,-1 0 0,1 0 0,1 0 0,-1 0 0,1 0 0,9 12 0,-5-10 0,0-1 0,0 0 0,1 0 0,0 0 0,1-1 0,0-1 0,17 11 0,-12-9 0,0-2 0,1 0 0,-1 0 0,2-2 0,-1 0 0,0-1 0,1 0 0,0-1 0,0-1 0,0-1 0,0 0 0,19-3 0,-29 2 0,-1-1 0,1-1 0,-1 1 0,0-1 0,1 0 0,-1 0 0,0-1 0,-1 0 0,1 0 0,0 0 0,-1 0 0,1-1 0,-1 0 0,9-10 0,-9 8 0,0-1 0,0 0 0,-1 0 0,1-1 0,-2 1 0,1-1 0,-1 0 0,0 0 0,-1 0 0,3-16 0,-1-7 0,-2 1 0,-1-1 0,-1 1 0,-2-1 0,0 1 0,-3 0 0,0 0 0,-2 0 0,-1 0 0,-2 1 0,0 1 0,-2-1 0,-1 2 0,-2 0 0,-28-42 0,39 64 0,0 0 0,0 0 0,-1 1 0,1 0 0,-1-1 0,0 1 0,0 1 0,-1-1 0,1 1 0,-1 0 0,1 0 0,-1 1 0,0-1 0,0 1 0,0 0 0,-9-1 0,7 3 0,-1-1 0,1 1 0,0 0 0,0 1 0,-1 0 0,1 0 0,0 1 0,0 0 0,0 0 0,0 1 0,1 0 0,-9 5 0,13-7 38,-1 1 0,1 0 0,-1 1 0,1-1 0,0 0 0,0 1 0,1-1 0,-4 5 0,5-6-124,0 1 1,0-1 0,0 1-1,0 0 1,0-1 0,0 1-1,1 0 1,-1-1 0,1 1-1,-1 0 1,1 0 0,0-1-1,0 1 1,0 0 0,0 0-1,0 0 1,0-1 0,0 1-1,1 2 1,5 13-6741</inkml:trace>
  <inkml:trace contextRef="#ctx0" brushRef="#br0" timeOffset="19665.75">10377 2420 24575,'0'0'0</inkml:trace>
  <inkml:trace contextRef="#ctx0" brushRef="#br0" timeOffset="20083.82">10784 2314 24575,'-21'23'0,"1"1"0,1 0 0,2 2 0,0 0 0,1 1 0,2 0 0,1 2 0,1-1 0,2 1 0,-8 32 0,14-45 0,1-1 0,0 0 0,1 1 0,1 0 0,0 17 0,1-29 0,1 0 0,-1 0 0,1 0 0,0 0 0,0 0 0,0 0 0,1 0 0,-1-1 0,1 1 0,4 6 0,-4-8 0,0 0 0,0 0 0,0 0 0,0 0 0,0 0 0,0-1 0,1 1 0,-1-1 0,0 1 0,1-1 0,0 0 0,-1 0 0,1 0 0,-1 0 0,1-1 0,0 1 0,5 0 0,2-1 0,1 0 0,-1-1 0,0 0 0,1-1 0,-1 0 0,0 0 0,0-1 0,11-5 0,78-38 0,-84 39 0,2-2 0,-8 5 0,0 0 0,-1 0 0,1-1 0,-1-1 0,12-10 0,-18 14 0,0 0 0,-1 0 0,1 0 0,-1 0 0,1 0 0,-1-1 0,0 1 0,0-1 0,0 1 0,0-1 0,0 1 0,0-1 0,-1 0 0,0 1 0,1-1 0,-1 0 0,0 1 0,0-1 0,0 0 0,-1 1 0,1-1 0,0 1 0,-1-1 0,0 0 0,-1-2 0,-4-10 43,0 1 0,-1 0-1,-1 0 1,0 0 0,-1 1-1,0 0 1,-17-16 0,4 6-612,-1 1 0,-45-33 0,63 52-6257</inkml:trace>
  <inkml:trace contextRef="#ctx0" brushRef="#br0" timeOffset="20570.27">11759 2178 24575,'-13'-17'0,"4"10"0,1 1 0,-1 1 0,0-1 0,-1 1 0,1 1 0,-1 0 0,0 0 0,0 1 0,0 0 0,0 1 0,0 0 0,-1 1 0,1 0 0,-17 1 0,9 0 0,0 2 0,0 0 0,0 1 0,1 0 0,-1 2 0,1 0 0,-27 12 0,33-11 0,0 0 0,1 0 0,-1 1 0,2 0 0,-1 1 0,1 0 0,0 1 0,1 0 0,0 0 0,0 1 0,1 0 0,0 0 0,1 0 0,-6 15 0,8-17 0,1 0 0,0 1 0,0-1 0,1 1 0,0-1 0,1 1 0,0 0 0,0 0 0,1 0 0,0 0 0,0-1 0,1 1 0,1 0 0,-1 0 0,1-1 0,1 1 0,0-1 0,0 0 0,0 1 0,7 9 0,-9-16 0,0 0 0,-1-1 0,1 1 0,1-1 0,-1 1 0,0-1 0,0 1 0,0-1 0,1 0 0,-1 0 0,1 0 0,-1 0 0,1 0 0,-1 0 0,1 0 0,-1 0 0,1 0 0,0-1 0,0 1 0,-1-1 0,4 1 0,-2-1 0,1-1 0,-1 1 0,1-1 0,-1 0 0,1 0 0,-1 0 0,1 0 0,-1-1 0,0 0 0,4-2 0,21-13 0,0-3 0,33-28 0,15-11 0,-76 59 0,1-1 0,-1 1 0,0 0 0,0 0 0,0 0 0,1 0 0,-1 0 0,0 0 0,0 0 0,1 0 0,-1 0 0,0 0 0,0 0 0,1 0 0,-1 0 0,0 0 0,0 0 0,1 0 0,-1 0 0,0 0 0,0 0 0,1 0 0,-1 0 0,0 0 0,0 1 0,0-1 0,1 0 0,-1 0 0,0 0 0,0 0 0,0 0 0,0 1 0,1-1 0,-1 0 0,0 0 0,0 0 0,0 1 0,0-1 0,0 0 0,0 0 0,1 1 0,-1-1 0,0 0 0,0 0 0,0 1 0,0-1 0,0 0 0,0 0 0,0 1 0,3 18 0,-2-13 0,19 194 0,-12-107 0,23 116 0,-28-198 86,-1-1-1,2 0 0,5 14 1,-7-20-242,0 0 1,1 0 0,-1-1 0,1 1 0,-1-1 0,1 0 0,0 1-1,0-1 1,1-1 0,6 6 0,12 3-6671</inkml:trace>
  <inkml:trace contextRef="#ctx0" brushRef="#br0" timeOffset="20993.18">12271 1975 24575,'-12'13'0,"-2"7"0,0 0 0,1 1 0,-11 26 0,-28 72 0,49-112 0,-65 187 0,60-167 0,2 0 0,1 1 0,1-1 0,1 1 0,2 39 0,1-60 0,1 0 0,-1-1 0,2 1 0,-1 0 0,1 0 0,0 0 0,1-1 0,-1 1 0,1-1 0,4 7 0,-4-10 0,-1 1 0,1-1 0,0 0 0,0 0 0,0 0 0,0 0 0,1 0 0,-1-1 0,1 1 0,0-1 0,0 0 0,-1 0 0,1-1 0,1 1 0,-1-1 0,0 0 0,6 1 0,1-1 0,1 0 0,-1-1 0,1 0 0,-1-1 0,1 0 0,-1-1 0,1 0 0,-1-1 0,13-4 0,-6 0 0,-1 0 0,0-2 0,0 1 0,29-21 0,-43 27 0,0-1 0,0 1 0,-1 0 0,1-1 0,0 0 0,-1 0 0,0 0 0,1 0 0,-1 0 0,2-5 0,-3 6 0,-1 1 0,1-1 0,-1 1 0,0-1 0,0 0 0,1 1 0,-1-1 0,0 1 0,-1-1 0,1 0 0,0 1 0,0-1 0,-1 1 0,1-1 0,-1 1 0,1-1 0,-1 1 0,0-1 0,1 1 0,-1-1 0,0 1 0,0 0 0,0-1 0,0 1 0,0 0 0,-2-2 0,-2-1 0,0 0 0,-1 0 0,1 1 0,-1-1 0,0 1 0,0 0 0,0 1 0,0 0 0,0-1 0,-1 2 0,1-1 0,-1 1 0,1 0 0,-1 1 0,1-1 0,-1 1 0,0 0 0,1 1 0,-1 0 0,-6 1 0,-4 2 0,0 0 0,0 1 0,1 1 0,-1 0 0,1 1 0,-22 14 0,21-11-170,1 1-1,0 1 0,0 1 1,2 0-1,-1 1 0,1 1 1,-11 16-1,5-1-6655</inkml:trace>
  <inkml:trace contextRef="#ctx0" brushRef="#br0" timeOffset="21370.29">12755 2082 24575,'0'0'0,"0"-2"0,0 0 0,0 0 0,0 0 0,0 1 0,-2 8 0,-2 20 0,-5 22 0,-4 17 0,-2 9 0,0 3 0,2 0 0,8-5 0,10-10 0,8-14 0,1-16-8191</inkml:trace>
  <inkml:trace contextRef="#ctx0" brushRef="#br0" timeOffset="21712.83">13470 1917 24575,'-3'1'0,"-1"-1"0,1 1 0,-1-1 0,1 1 0,0 0 0,-1 0 0,1 1 0,-4 1 0,-7 3 0,-10 4 0,1 0 0,0 2 0,1 1 0,0 0 0,1 2 0,0 1 0,-20 20 0,30-26 0,1 1 0,0 1 0,1 0 0,1 0 0,-14 26 0,18-29 0,0 0 0,1 1 0,0-1 0,0 1 0,1 0 0,0 0 0,1 0 0,0 0 0,1 16 0,0-19 0,1 0 0,1 0 0,-1 1 0,1-1 0,0 0 0,0 0 0,1-1 0,7 13 0,0-3 0,1 0 0,13 14 0,17 23 0,-38-50 0,-1 1 0,0 0 0,0 0 0,0 0 0,0 1 0,-1-1 0,1 0 0,-1 1 0,0-1 0,-1 1 0,1-1 0,-1 1 0,0-1 0,0 1 0,0-1 0,0 1 0,-1-1 0,0 1 0,0-1 0,0 1 0,-1-1 0,1 0 0,-1 0 0,0 0 0,0 0 0,-1 0 0,1 0 0,-1 0 0,0-1 0,-4 5 0,-1 1 0,-1 0 0,-1-1 0,0-1 0,0 1 0,0-2 0,-1 1 0,0-1 0,0-1 0,-24 8 0,21-9-151,0 0-1,0-1 0,0-1 0,-1 0 1,1-1-1,-1-1 0,1 0 1,-22-3-1,4-4-6674</inkml:trace>
  <inkml:trace contextRef="#ctx0" brushRef="#br0" timeOffset="22137.22">13653 2062 24575,'-2'8'0,"-95"409"0,95-409 0,0 0 0,1-1 0,0 1 0,0 14 0,1-19 0,0-1 0,0 0 0,1 0 0,-1 0 0,1 0 0,-1 0 0,1 0 0,0 0 0,0-1 0,0 1 0,0 0 0,0 0 0,0 0 0,0-1 0,1 1 0,-1-1 0,0 1 0,1-1 0,2 2 0,2 1 0,0 0 0,1-1 0,0 0 0,-1 0 0,1-1 0,0 1 0,10 0 0,54 6 0,-53-7 0,37 0-151,-1-1-1,1-3 0,0-3 0,-1-2 1,0-2-1,0-2 0,-1-3 1,70-28-1,-58 14-6674</inkml:trace>
  <inkml:trace contextRef="#ctx0" brushRef="#br0" timeOffset="22497.78">13952 2188 24575,'0'0'0,"-1"3"0,-3 13 0,-3 24 0,-4 27 0,-6 26 0,-2 16 0,-2 2 0,3-9 0,5-16 0,4-23-8191</inkml:trace>
  <inkml:trace contextRef="#ctx0" brushRef="#br0" timeOffset="22498.78">14949 2042 24575,'0'0'0,"-2"4"0,-8 21 0,-17 36 0,-25 33 0,-27 27 0,-10 11 0,-4-3 0,3-15 0,12-19 0,15-25 0,17-24 0,17-19 0,12-16-8191</inkml:trace>
  <inkml:trace contextRef="#ctx0" brushRef="#br0" timeOffset="22883.78">14388 1994 24575,'0'0'0,"5"8"0,8 21 0,8 29 0,3 24 0,-3 16 0,-7 9 0,-6 1 0,-3-9 0,-1-12 0,8-11 0,9-17 0,0-17-8191</inkml:trace>
  <inkml:trace contextRef="#ctx0" brushRef="#br0" timeOffset="23213.77">15402 2208 24575,'0'0'0,"0"0"0,0 0 0,0 0 0,0 0 0,0 0 0,0 0 0,-3 4 0,-6 11 0,-7 15 0,-3 18 0,-3 14 0,4 10 0,5 4 0,9-6 0,5-16-8191</inkml:trace>
  <inkml:trace contextRef="#ctx0" brushRef="#br0" timeOffset="24098.2">16223 2100 24575,'0'-4'0,"-1"-1"0,0 1 0,0-1 0,0 0 0,0 1 0,-1 0 0,0-1 0,1 1 0,-2 0 0,1 0 0,-3-4 0,-2-1 0,1 1 0,-2-1 0,-12-11 0,6 9 0,0 1 0,0 0 0,-1 1 0,0 1 0,-1 1 0,0 0 0,0 1 0,0 0 0,-1 1 0,0 1 0,0 1 0,0 1 0,0 0 0,-31 1 0,30 1 0,0 1 0,0 1 0,1 1 0,-1 0 0,1 1 0,-1 1 0,1 1 0,1 0 0,-1 1 0,1 1 0,0 1 0,1 0 0,0 1 0,-17 14 0,25-18 0,1 0 0,0 1 0,0 0 0,1-1 0,-1 2 0,2-1 0,-1 1 0,1-1 0,0 1 0,1 0 0,0 1 0,0-1 0,1 0 0,-1 1 0,2 0 0,0-1 0,0 1 0,0 0 0,1 0 0,0 0 0,1-1 0,0 1 0,1 0 0,-1-1 0,2 1 0,-1-1 0,1 1 0,4 7 0,2 2 0,1-1 0,1-1 0,0 0 0,1 0 0,1-1 0,0-1 0,17 14 0,116 85 0,-68-56 0,71 67 0,-144-119 0,-1-1 0,1 1 0,-1 0 0,0 0 0,6 11 0,-9-14 0,0-1 0,-1 1 0,1 0 0,0-1 0,-1 1 0,0 0 0,1 0 0,-1-1 0,0 1 0,0 0 0,0 0 0,0 0 0,0-1 0,0 1 0,-1 0 0,1 0 0,0-1 0,-1 1 0,0 0 0,1-1 0,-1 1 0,0 0 0,0-1 0,0 1 0,-1 1 0,-2 1 0,0 0 0,0 0 0,0 0 0,-1-1 0,0 1 0,1-1 0,-1-1 0,0 1 0,0-1 0,0 1 0,-9 1 0,-5 1 0,0 0 0,-21 1 0,6-2 0,-1-1 0,0-2 0,0-2 0,0-1 0,1-2 0,-54-12 0,85 16 0,0-1 0,0 0 0,-1 0 0,1 0 0,0-1 0,0 1 0,0-1 0,1 0 0,-1 1 0,0-1 0,1 0 0,-1-1 0,1 1 0,-1 0 0,1-1 0,0 0 0,-2-3 0,2 2 0,1 0 0,0 1 0,0-1 0,0 0 0,0 0 0,0 0 0,1 0 0,0 0 0,0 0 0,0 0 0,0 0 0,1 0 0,-1 0 0,3-6 0,2-9 0,2-1 0,0 1 0,1 0 0,1 0 0,1 1 0,14-20 0,4-1 0,51-56 0,-36 51 0,2 1 0,2 2 0,2 2 0,1 3 0,1 2 0,65-32 0,-103 59 0,40-17 0,-50 23 0,1-1 0,0 1 0,0 0 0,0 0 0,0 1 0,0-1 0,0 1 0,0 0 0,0 0 0,8 1 0,-11-1 0,0 1 0,0-1 0,0 1 0,0-1 0,0 1 0,0-1 0,0 1 0,0 0 0,-1-1 0,1 1 0,0 0 0,0 0 0,-1 0 0,1-1 0,0 1 0,-1 0 0,1 0 0,-1 0 0,1 0 0,0 2 0,5 23 0,-6-25 0,2 18 0,-1 1 0,-1-1 0,-3 35 0,-16 61 0,14-86 0,-11 54 0,-21 147 0,36-220 0,0 0 0,1 0 0,1 0 0,0 0 0,0 0 0,1 0 0,5 17 0,-6-25 0,-1 0 0,1 0 0,0 0 0,1 0 0,-1 0 0,0 0 0,1 0 0,-1-1 0,1 1 0,-1 0 0,1-1 0,0 1 0,-1-1 0,1 1 0,0-1 0,3 1 0,-3-1 0,1 0 0,-1-1 0,1 1 0,-1-1 0,1 0 0,0 0 0,-1 0 0,1 0 0,-1 0 0,1-1 0,0 1 0,-1-1 0,1 1 0,-1-1 0,1 0 0,-1 0 0,4-2 0,2-2 0,-1 1 0,1-2 0,-1 1 0,0-1 0,0 0 0,-1 0 0,0 0 0,0-1 0,5-9 0,43-72 0,-47 76 0,106-222 0,-110 227 0,-1 1 0,0-1 0,0 0 0,0 0 0,-1 0 0,0 0 0,0-14 0,-1 18 0,-1-1 0,1 1 0,-1-1 0,0 1 0,0 0 0,0-1 0,0 1 0,-1 0 0,1 0 0,-1 0 0,0 0 0,0 0 0,0 0 0,0 1 0,-1-1 0,1 1 0,-5-4 0,-4-2 0,1 2 0,-1-1 0,0 2 0,-1-1 0,1 2 0,-1-1 0,0 2 0,0-1 0,0 2 0,-1-1 0,1 2 0,-22-1 0,79 10-1365,-8-2-5461</inkml:trace>
  <inkml:trace contextRef="#ctx0" brushRef="#br0" timeOffset="24509.62">17093 2198 24575,'-3'1'0,"-1"1"0,0-1 0,0 1 0,1 0 0,-1 0 0,1 1 0,0-1 0,0 1 0,0-1 0,0 1 0,0 0 0,-3 4 0,-2 1 0,-15 14 0,1 1 0,1 2 0,-29 43 0,41-52 0,-1 0 0,2 1 0,0-1 0,1 2 0,1-1 0,0 1 0,-5 32 0,10-47 0,1 1 0,-1 0 0,1-1 0,0 1 0,0 0 0,0 0 0,1-1 0,-1 1 0,1 0 0,0-1 0,0 1 0,0-1 0,0 1 0,1-1 0,0 0 0,-1 1 0,1-1 0,3 3 0,-2-3 0,0 0 0,0-1 0,1 1 0,-1-1 0,1 0 0,-1 0 0,1 0 0,0 0 0,0 0 0,0-1 0,0 0 0,0 0 0,0 0 0,0 0 0,6 0 0,2 0 0,1-1 0,0 0 0,-1 0 0,1-2 0,21-4 0,-28 5 0,1-1 0,-1 0 0,0 0 0,0 0 0,0-1 0,0 0 0,0-1 0,-1 1 0,0-1 0,1 0 0,-1 0 0,8-10 0,-11 12 0,0-1 0,-1 0 0,1 0 0,-1 0 0,0 0 0,1 0 0,-2 0 0,1 0 0,0 0 0,-1 0 0,1 0 0,-1-1 0,0 1 0,0 0 0,0 0 0,0-1 0,-1 1 0,1 0 0,-1 0 0,0 0 0,0 0 0,0 0 0,0 0 0,-1 0 0,1 0 0,-1 0 0,0 1 0,-2-5 0,-6-6 0,-1 0 0,0 0 0,-25-21 0,36 33 0,-26-21 0,-1 2 0,-1 0 0,-33-18 0,60 38 9,0 0-1,0-1 1,0 1-1,1 0 1,-1-1-1,0 1 1,1-1-1,-1 1 0,0-1 1,1 1-1,-1-1 1,1 1-1,-1-1 1,0 1-1,1-1 1,0 0-1,-1 1 1,1-1-1,-1 0 1,1 1-1,0-1 1,-1 0-1,1 0 1,0 0-1,0 1 0,0-1 1,0 0-1,-1 0 1,1 0-1,0 1 1,0-1-1,1 0 1,-1 0-1,0 0 1,0 1-1,0-1 1,0 0-1,1-1 1,2-1-145,-1-1 0,1 1 0,-1 0 0,1 0 1,0 0-1,5-3 0,-2 1-609,20-17-6081</inkml:trace>
  <inkml:trace contextRef="#ctx0" brushRef="#br0" timeOffset="24897.93">17577 2266 24575,'-1'8'0,"0"0"0,-1 0 0,1-1 0,-2 1 0,1 0 0,-1 0 0,0-1 0,-5 9 0,-2 4 0,-41 87 0,26-57 0,1 1 0,-21 72 0,44-120 0,0-1 0,0 1 0,1 0 0,-1-1 0,1 1 0,0 0 0,0 0 0,0 0 0,0-1 0,0 1 0,0 0 0,1 0 0,-1-1 0,1 1 0,0 0 0,0-1 0,0 1 0,0-1 0,0 1 0,3 2 0,-2-2 0,1-1 0,-1 0 0,1 0 0,0 0 0,0 0 0,0 0 0,0 0 0,0-1 0,0 1 0,0-1 0,1 0 0,-1 0 0,1 0 0,-1 0 0,6 0 0,1-1 0,1 0 0,-1 0 0,1-1 0,-1 0 0,0 0 0,0-1 0,1-1 0,-1 0 0,-1 0 0,1-1 0,0 0 0,-1-1 0,0 0 0,0-1 0,0 1 0,-1-2 0,0 1 0,0-1 0,0 0 0,11-16 0,-13 16 0,0 0 0,0-1 0,-1 0 0,0 0 0,0-1 0,-1 1 0,0-1 0,-1 0 0,0 0 0,0 0 0,-1-1 0,0 1 0,-1 0 0,0-1 0,0 0 0,-1 1 0,-1-1 0,1 1 0,-1-1 0,-1 1 0,0 0 0,0-1 0,-4-8 0,-2 2 0,-1 0 0,0 0 0,-1 1 0,-1 1 0,0-1 0,-1 2 0,0 0 0,-1 0 0,-22-15 0,5 6 0,-1 1 0,0 2 0,-58-26 0,85 43-1365</inkml:trace>
  <inkml:trace contextRef="#ctx0" brushRef="#br0" timeOffset="25305.55">17972 2266 24575,'3'0'0,"-1"1"0,0 0 0,0 1 0,0-1 0,1 0 0,-1 1 0,-1-1 0,1 1 0,0-1 0,0 1 0,-1 0 0,1 0 0,1 2 0,1 1 0,5 6 0,0 0 0,-1 0 0,-1 1 0,0 0 0,-1 1 0,0-1 0,-1 1 0,6 22 0,0 9 0,5 60 0,-10-60 0,14 58 0,-19-98 0,0-1 0,0 1 0,1-1 0,-1 1 0,1-1 0,0 0 0,0 0 0,0 0 0,0 0 0,0 0 0,1 0 0,-1 0 0,1-1 0,0 1 0,0-1 0,0 0 0,0 0 0,0 0 0,0 0 0,1-1 0,-1 1 0,0-1 0,1 0 0,0 0 0,-1 0 0,1 0 0,-1-1 0,1 1 0,4-1 0,0 0 0,0-1 0,0 0 0,-1 0 0,1 0 0,0-1 0,-1 0 0,1-1 0,-1 0 0,1 0 0,-1-1 0,0 1 0,11-9 0,-5 2 0,-1-1 0,-1 1 0,1-2 0,-2 0 0,1 0 0,-2-1 0,10-16 0,-15 23 0,0-1 0,-1 0 0,1 0 0,-2 0 0,1-1 0,-1 1 0,0-1 0,-1 1 0,1-1 0,-2 0 0,1 1 0,-1-1 0,0 0 0,-1 0 0,1 1 0,-5-15 0,1 10 34,-1 0 1,-1 0-1,0 1 0,0-1 0,-1 2 0,-1-1 0,0 1 0,0 0 0,-11-9 1,0 1-462,0 2 0,-2 0 1,-33-20-1,24 19-6399</inkml:trace>
  <inkml:trace contextRef="#ctx0" brushRef="#br0" timeOffset="25711.74">18195 1530 24575,'8'5'0,"239"161"0,-188-121 0,-3 3 0,53 59 0,-89-86 0,-1 1 0,-2 0 0,0 2 0,-1 0 0,-2 1 0,0 0 0,-2 1 0,0 0 0,-2 1 0,-1 0 0,-2 1 0,0 0 0,5 54 0,-12-36 0,-1 0 0,-2 1 0,-3-2 0,-1 1 0,-2-1 0,-3 0 0,-1-1 0,-2 0 0,-23 44 0,28-65 0,-2 0 0,-1 0 0,0-1 0,-2-1 0,0 0 0,-2-1 0,0-1 0,-1 0 0,-1-2 0,-1 0 0,0-1 0,-1-1 0,-1-1 0,-34 17 0,1-9-273,0-2 0,-2-2 0,0-3 0,-75 10 0,-41-2-6553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5:56.479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1005 120 24575,'0'0'0,"-11"-7"0,-37-15 0,0 3 0,-1 1 0,-89-19 0,105 31 0,0 1 0,-1 2 0,1 1 0,-1 2 0,1 1 0,-65 10 0,78-6 0,1 1 0,0 0 0,0 1 0,1 1 0,0 1 0,0 1 0,1 0 0,1 1 0,-1 1 0,2 0 0,-15 16 0,7-5 0,1 2 0,1 0 0,2 1 0,1 1 0,-30 58 0,42-73 0,1 0 0,0 1 0,0 0 0,1 0 0,1 0 0,0 0 0,1 1 0,-1 14 0,3-21 0,1 0 0,-1-1 0,1 1 0,0-1 0,1 0 0,-1 1 0,1-1 0,0 0 0,1 0 0,0 0 0,0 0 0,0 0 0,1-1 0,-1 1 0,1-1 0,0 0 0,1 0 0,8 7 0,-5-6 0,1 1 0,0-2 0,1 1 0,-1-1 0,1-1 0,0 0 0,0 0 0,0-1 0,1 0 0,-1-1 0,1 0 0,0-1 0,-1 0 0,1 0 0,0-1 0,0-1 0,-1 0 0,15-3 0,4-2 0,0-1 0,-1-2 0,0-1 0,-1-1 0,40-21 0,-42 17 0,0-1 0,-1 0 0,-1-2 0,0-1 0,-2-1 0,0-1 0,-1 0 0,-1-2 0,-1 0 0,-1-1 0,-2-1 0,0 0 0,-1-1 0,-2-1 0,-1 0 0,10-33 0,-20 54 0,0 4 0,0 0 0,0-1 0,-1 1 0,1 0 0,-1-1 0,0 1 0,0-1 0,1 1 0,-2-1 0,1-2 0,-1 53 0,2 10 0,-1 3 0,3 0 0,19 102 0,-18-143 0,2 0 0,1 0 0,0-1 0,18 33 0,-18-40 0,1 0 0,0-1 0,1 0 0,0 0 0,0-1 0,1 0 0,1-1 0,12 9 0,-13-12 0,0 1 0,0-2 0,1 1 0,0-2 0,1 1 0,-1-1 0,0-1 0,19 3 0,-11-4 0,1 0 0,-1-1 0,1-1 0,30-4 0,5-7 0,0-1 0,82-30 0,-102 31 0,28-11 0,-63 22-23,0 0 0,0 0 0,0 0 0,0 0 0,0 0-1,0 0 1,0 0 0,0 0 0,0 0 0,0 0 0,0 0 0,0 0-1,0 1 1,0-1 0,0 0 0,0 0 0,0 0 0,0 0 0,0 0-1,0 0 1,0 0 0,0 0 0,0 0 0,0 0 0,0 0 0,0 0-1,0 0 1,0 0 0,0 0 0,0 0 0,0 0 0,0 0 0,0 0-1,0 1 1,0-1 0,0 0 0,0 0 0,0 0 0,0 0 0,0 0 0,0 0-1,0 0 1,0 0 0,0 0 0,0 0 0,0 0 0,0 0 0,0 0-1,0 0 1,0 0 0,0 0 0,0 0 0,0 0 0,0 0 0,0 0-1,0 0 1,0 0 0,0 0 0</inkml:trace>
  <inkml:trace contextRef="#ctx0" brushRef="#br0" timeOffset="376.39">2154 352 24575,'0'0'0,"5"0"0,67 10 0,51 3 0,100-25 0,-79 0 0,-131 12-1365</inkml:trace>
  <inkml:trace contextRef="#ctx0" brushRef="#br0" timeOffset="765.43">2482 922 24575,'0'0'0,"3"0"0,10 0 0,15-2 0,27 0 0,23 2 0,11 2 0,1 1 0,-7-2 0,-5-2 0,0-2 0,-4 1 0,-6-1 0,-8 0 0,-11 0 0,-12 0 0,-13 1-8191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6:46.369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181 52 24575,'-1'6'0,"-3"52"0,2 0 0,3 0 0,2 0 0,12 62 0,-9-91 0,1 1 0,1-1 0,2-1 0,0 1 0,2-2 0,2 0 0,0 0 0,1-1 0,32 40 0,-37-55 0,0-1 0,0 0 0,0 0 0,1-1 0,1 0 0,0-1 0,0-1 0,0 1 0,1-2 0,22 8 0,-25-10 0,1-1 0,0-1 0,0 0 0,0 0 0,0-1 0,0 0 0,0-1 0,0-1 0,0 0 0,0 0 0,0-1 0,0 0 0,0-1 0,12-5 0,-15 5 0,0-1 0,0-1 0,-1 0 0,0 0 0,0 0 0,0-1 0,0 0 0,-1 0 0,0-1 0,0 0 0,-1 0 0,0 0 0,0 0 0,6-15 0,1-4 0,-1 0 0,-2-1 0,8-35 0,-3-4 0,-3 0 0,4-92 0,-19-135 0,9 325 0,15 58 0,-4-23 0,59 366 0,-61-303 0,-4 180 0,-11-264 0,-3 0 0,-1 0 0,-2-1 0,-3 0 0,-18 55 0,19-75 0,-1-1 0,-1 0 0,-1 0 0,-1-1 0,-2-1 0,0 0 0,-1-1 0,-1-1 0,-1 0 0,-31 25 0,27-28 0,-1-1 0,0-1 0,-1-1 0,-1-1 0,0-1 0,-1-1 0,0-1 0,0-2 0,-1 0 0,0-2 0,-1-1 0,1-2 0,-1 0 0,0-2 0,0-1 0,0-1 0,1-1 0,-36-8 0,50 7 27,0-1-1,0-1 0,1 0 0,0 0 1,0-2-1,0 1 0,1-1 0,-1-1 1,2 0-1,-1-1 0,1 0 0,-15-18 1,19 20-109,1 1 1,0-2 0,0 1 0,1 0-1,0-1 1,0 0 0,1 0-1,0 0 1,1 0 0,-1 0 0,1-1-1,1 1 1,0-1 0,0 1 0,1-1-1,0 1 1,0-1 0,1 0 0,0 1-1,4-14 1,6-11-6745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6:46.892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0 688 24575,'291'-7'0,"151"4"0</inkml:trace>
  <inkml:trace contextRef="#ctx0" brushRef="#br0" timeOffset="457.86">88 1268 24575,'123'2'0,"496"-1"0,-572 2 0,59 2 0,-112-6-1365</inkml:trace>
  <inkml:trace contextRef="#ctx0" brushRef="#br0" timeOffset="1689.25">1759 562 24575,'-4'3'0,"0"0"0,1 0 0,-1 1 0,1-1 0,0 1 0,0 0 0,0 0 0,0 0 0,-3 7 0,-2 2 0,-40 62 0,4 2 0,4 2 0,2 1 0,-27 91 0,61-160 0,2-6 0,0 1 0,0-1 0,1 1 0,-1-1 0,2 1 0,-1 0 0,0 10 0,2-17 0,0 0 0,-1 1 0,1-1 0,0 0 0,0 1 0,0-1 0,0 0 0,0 1 0,0 0 0,0-1 0,0 1 0,0-1 0,0 1 0,0 0 0,0 0 0,2-1 0,27-5 0,-22 4 0,428-69 0,-404 66-682,37-12-1,-44 9-6143</inkml:trace>
  <inkml:trace contextRef="#ctx0" brushRef="#br0" timeOffset="2064.23">1933 726 24575,'0'0'0,"0"0"0,0 7 0,0 15 0,0 18 0,0 25 0,-1 22 0,-2 9 0,1 1 0,1-6 0,-1-6 0,2-8 0,-1-12 0,1-17-8191</inkml:trace>
  <inkml:trace contextRef="#ctx0" brushRef="#br0" timeOffset="2657.88">2580 484 24575,'-7'4'0,"0"1"0,1-1 0,-1 1 0,1 0 0,0 1 0,1 0 0,-1 0 0,-6 9 0,-34 59 0,35-56 0,-13 24 0,2 0 0,-32 87 0,47-106 0,1-1 0,1 2 0,1-1 0,0 0 0,2 1 0,1-1 0,4 48 0,0-49 0,0 0 0,2-1 0,1 1 0,0-1 0,1 0 0,2-1 0,0 0 0,1 0 0,14 21 0,-16-29 0,1-1 0,0-1 0,0 0 0,1 0 0,0-1 0,1 0 0,0 0 0,0-2 0,1 1 0,0-1 0,0-1 0,1 0 0,0-1 0,0 0 0,23 5 0,-24-8 0,0 0 0,0-1 0,0 0 0,0 0 0,0-2 0,-1 1 0,1-2 0,15-2 0,-21 2 0,-1 1 0,1-1 0,0 0 0,-1-1 0,0 0 0,1 1 0,-1-1 0,0-1 0,-1 1 0,1-1 0,0 0 0,-1 0 0,0 0 0,0-1 0,0 0 0,-1 1 0,0-1 0,4-7 0,-1-1 0,-1 0 0,0 0 0,-1-1 0,-1 1 0,0-1 0,-1 0 0,0 0 0,-1 0 0,-1 0 0,0 0 0,-1 0 0,-5-27 0,5 37 0,-1 0 0,0 0 0,0 0 0,0 0 0,0 0 0,-1 0 0,1 1 0,-1-1 0,0 1 0,0 0 0,-1 0 0,1 0 0,-1 0 0,1 0 0,-1 1 0,0 0 0,0 0 0,0 0 0,0 0 0,0 0 0,0 1 0,-1 0 0,1 0 0,-6-1 0,-8-1 0,0 2 0,1-1 0,-1 2 0,-30 3 0,21 0 0,1 2 0,0 0 0,-34 12 0,47-12 0,1 0 0,-1 0 0,1 1 0,0 1 0,0 0 0,0 1 0,1 0 0,-12 12 0,21-18-62,0-1 0,1 1 0,-1 0 0,1 0 0,-1 0 0,1 0 0,0 0 0,0 0 0,0 0 0,0 0 0,0 1 0,1-1-1,-1 0 1,1 0 0,-1 1 0,1-1 0,0 0 0,0 1 0,0-1 0,0 0 0,1 5 0,2 4-6764</inkml:trace>
  <inkml:trace contextRef="#ctx0" brushRef="#br0" timeOffset="3520.03">3576 823 24575,'-25'-12'0,"4"4"0,-1 1 0,1 1 0,-1 0 0,0 2 0,-32-3 0,41 7 0,-1 0 0,1 0 0,-1 1 0,1 1 0,-1 0 0,1 1 0,0 0 0,0 1 0,0 1 0,-15 8 0,24-12 0,1 1 0,-1 0 0,1 0 0,0 0 0,0 0 0,0 1 0,0-1 0,0 1 0,1 0 0,-1 0 0,1 0 0,0 0 0,-1 0 0,2 0 0,-1 0 0,0 1 0,1-1 0,-1 1 0,1 0 0,-1 3 0,2-1 0,-1 0 0,1-1 0,1 1 0,-1-1 0,1 1 0,0 0 0,0-1 0,0 0 0,1 1 0,0-1 0,0 0 0,6 10 0,-3-5 0,1 0 0,0 0 0,0-1 0,1 0 0,9 9 0,-15-16 0,1 0 0,0 0 0,0-1 0,0 1 0,0-1 0,0 1 0,1-1 0,-1 0 0,0 1 0,1-1 0,-1 0 0,1-1 0,-1 1 0,1 0 0,-1-1 0,1 1 0,-1-1 0,1 0 0,0 0 0,-1 0 0,1 0 0,0-1 0,-1 1 0,1 0 0,-1-1 0,1 0 0,4-2 0,15-8 0,-1-2 0,0 0 0,-1-1 0,-1-2 0,31-29 0,-51 50 0,1 0 0,-1 0 0,1 0 0,0 0 0,0 0 0,1-1 0,1 9 0,0 3 0,-2-10 0,26 228 0,-19-196 0,1-1 0,2 1 0,1-1 0,19 39 0,-13-44-1365,-3-10-5461</inkml:trace>
  <inkml:trace contextRef="#ctx0" brushRef="#br0" timeOffset="4202.05">3798 852 24575,'0'0'0,"8"-6"0,19-10 0,1 1 0,0 2 0,1 0 0,1 3 0,0 0 0,42-8 0,-66 17 0,0 0 0,0 1 0,0-1 0,0 1 0,0 1 0,1-1 0,-1 1 0,0 0 0,0 0 0,0 1 0,-1 0 0,10 3 0,-12-3 0,1 1 0,-1-1 0,0 1 0,1-1 0,-1 1 0,0 0 0,-1 0 0,1 0 0,0 1 0,-1-1 0,0 1 0,0-1 0,0 1 0,0 0 0,-1 0 0,1 0 0,-1 0 0,0 0 0,1 4 0,-1 4 0,0 0 0,0-1 0,-1 1 0,-1 0 0,0 0 0,0-1 0,-1 1 0,-1 0 0,0-1 0,0 0 0,-1 0 0,-1 0 0,0 0 0,0-1 0,-1 1 0,-11 13 0,1-3 0,-1 1 0,-1-2 0,-1 0 0,-1-2 0,-1 0 0,-23 16 0,38-30 0,4-2 0,-1 0 0,1-1 0,0 1 0,0-1 0,-1 0 0,1 0 0,-1 1 0,-3 0 0,7-3 0,-1 1 0,0-1 0,0 1 0,0-1 0,0 1 0,1 0 0,-1-1 0,0 1 0,0 0 0,1-1 0,-1 1 0,0 0 0,0-1 0,1 1 0,-1 0 0,0 0 0,1-1 0,-1 1 0,1 0 0,-1 0 0,0 0 0,1-1 0,-1 1 0,1 0 0,-1 0 0,0 0 0,1 0 0,-1 0 0,1 0 0,-1 0 0,0 0 0,2 0 0,236 30 0,-101-9-1365,-126-19-5461</inkml:trace>
  <inkml:trace contextRef="#ctx0" brushRef="#br0" timeOffset="4574.83">4851 978 24575,'0'0'0,"0"0"0,0 0 0,0 0 0,0 0 0</inkml:trace>
  <inkml:trace contextRef="#ctx0" brushRef="#br0" timeOffset="5667.09">5248 668 24575,'0'-2'0,"1"0"0,0 0 0,0 0 0,-1 0 0,1 1 0,1-1 0,-1 0 0,0 0 0,3-2 0,8-5 0,0 1 0,1 0 0,0 1 0,1 0 0,0 1 0,0 1 0,0 0 0,0 1 0,1 0 0,0 1 0,28-1 0,-40 3 0,1 1 0,-1 0 0,1 0 0,-1 0 0,1 1 0,-1-1 0,1 1 0,-1 0 0,1 0 0,-1 0 0,1 0 0,-1 1 0,0-1 0,0 1 0,0 0 0,0 0 0,0 0 0,0 0 0,5 5 0,-5-3 0,-1 0 0,1 1 0,-1-1 0,1 0 0,-1 1 0,0-1 0,-1 1 0,1 0 0,-1-1 0,0 1 0,0 0 0,-1 0 0,1 0 0,-1 5 0,-1 0 0,0 0 0,0 0 0,-1 1 0,0-1 0,-1 0 0,0 0 0,-1-1 0,0 1 0,0-1 0,-1 0 0,-10 15 0,7-13 0,1-1 0,-2 0 0,1-1 0,-1 0 0,-1 0 0,0-1 0,0 0 0,-1-1 0,-12 8 0,21-14 0,-3 2 0,7-3 0,13 1 0,12 6 0,-1 1 0,1 0 0,-1 2 0,35 20 0,-59-29 0,0 0 0,0 0 0,0 1 0,0-1 0,0 1 0,-1-1 0,1 1 0,0 0 0,-1-1 0,1 1 0,-1 0 0,0 0 0,0 0 0,0 0 0,0 1 0,0-1 0,0 0 0,0 0 0,0 1 0,-1-1 0,1 4 0,-1-2 0,0 0 0,-1 1 0,0-1 0,1 0 0,-1 1 0,-1-1 0,1 0 0,-1 0 0,1 0 0,-5 7 0,-4 3 0,1 0 0,-2-1 0,0 0 0,-24 22 0,10-13 0,-33 22 0,47-37 0,-1 0 0,0 0 0,0-1 0,0-1 0,-25 8 0,25-12-1365,6-2-5461</inkml:trace>
  <inkml:trace contextRef="#ctx0" brushRef="#br0" timeOffset="6182.92">6059 688 24575,'-10'10'0,"2"2"0,0-1 0,-12 22 0,-1 3 0,-23 27 0,-68 113 0,110-172 0,0 0 0,0 0 0,1 0 0,-1 0 0,1 0 0,0 0 0,0 1 0,0-1 0,0 0 0,1 1 0,0-1 0,0 6 0,1-7 0,-1-1 0,1 1 0,0-1 0,0 0 0,0 1 0,0-1 0,1 0 0,-1 0 0,0 0 0,1 0 0,0 0 0,-1 0 0,1 0 0,0 0 0,0-1 0,0 1 0,0-1 0,0 0 0,0 1 0,1-1 0,-1 0 0,4 1 0,4 2 0,1-1 0,-1-1 0,1 1 0,-1-2 0,1 1 0,0-1 0,0-1 0,0 0 0,0-1 0,-1 0 0,1-1 0,0 0 0,15-5 0,13-6 0,-1-1 0,44-24 0,-53 24 0,-26 13 0,0-1 0,0 1 0,0-1 0,0 0 0,0 0 0,0 0 0,0 0 0,-1 0 0,4-3 0,-6 3 0,1 1 0,-1 0 0,1 0 0,-1-1 0,0 1 0,1 0 0,-1-1 0,0 1 0,0 0 0,0-1 0,0 1 0,0 0 0,0-1 0,0 1 0,0 0 0,-1-1 0,1 1 0,0 0 0,-1-1 0,1 1 0,-1 0 0,0 0 0,1-1 0,-1 1 0,-1-1 0,-9-16 0,-1 2 0,0-1 0,-1 2 0,-1 0 0,-1 0 0,0 2 0,0 0 0,-1 0 0,-1 2 0,-18-11 0,13 10 0,-1 1 0,-1 1 0,1 1 0,-2 1 0,1 1 0,-1 2 0,-41-5 0,65 9 20,0 1-71,0 0-1,1 0 1,-1-1 0,0 1-1,0 0 1,1 0 0,-1 0 0,0 0-1,1 0 1,-1 0 0,0 0-1,1 0 1,-1 0 0,0 0 0,1 1-1,-1-1 1,0 0 0,1 0-1,-1 1 1,0-1 0,1 0-1,-1 1 1,1-1 0,-1 1 0,0-1-1,0 1 1,4 5-6775</inkml:trace>
  <inkml:trace contextRef="#ctx0" brushRef="#br0" timeOffset="6921.87">6977 572 24575,'0'0'0,"-9"-2"0,-35-5 0,1 2 0,-1 1 0,1 3 0,-1 2 0,-61 8 0,99-8 0,0 0 0,1 0 0,-1 0 0,0 1 0,0 0 0,1 0 0,-1 1 0,1-1 0,0 1 0,-8 6 0,11-7 0,-1 1 0,1-1 0,0 1 0,0-1 0,0 1 0,1 0 0,-1 0 0,1 0 0,-1 0 0,1 0 0,0 0 0,0 0 0,1 0 0,-1 0 0,0 0 0,1 1 0,0-1 0,0 0 0,0 1 0,1 5 0,1 4 0,1 1 0,0 0 0,1 0 0,1-1 0,0 0 0,1 0 0,0 0 0,1-1 0,1 0 0,-1 0 0,2-1 0,0 0 0,14 14 0,16 12 0,1-2 0,51 34 0,-88-67 0,10 8 0,8 4 0,-1 2 0,-1 0 0,26 28 0,-40-39 0,-1 0 0,0 0 0,0 1 0,-1 0 0,1-1 0,-1 2 0,-1-1 0,1 0 0,-1 0 0,0 1 0,0-1 0,-1 1 0,0-1 0,0 1 0,0 0 0,-1 0 0,0-1 0,-1 9 0,0-11 0,0 0 0,0 0 0,0 0 0,0-1 0,-1 1 0,0 0 0,1-1 0,-1 1 0,0-1 0,-1 0 0,1 1 0,-1-1 0,-4 4 0,1-2 0,1-1 0,-1 1 0,0-1 0,-1 0 0,1-1 0,-14 5 0,1-1 0,-2-2 0,1 0 0,0-1 0,-27 1 0,23-3 0,0-2 0,0 0 0,-1-1 0,1-2 0,-40-9 0,62 12 0,-1-1 0,1 1 0,0-1 0,0 0 0,0 0 0,0 0 0,0 0 0,0-1 0,0 1 0,0 0 0,1-1 0,-1 1 0,0-1 0,1 0 0,-1 0 0,1 1 0,0-1 0,0 0 0,-2-4 0,1 2 0,1 0 0,0 0 0,1 0 0,-1 0 0,1 0 0,0 0 0,0 0 0,0 0 0,0 0 0,2-6 0,1-5 0,2 0 0,0 0 0,0 0 0,14-23 0,-3 10 0,1 0 0,1 1 0,2 1 0,0 1 0,2 0 0,1 2 0,0 1 0,29-20 0,-48 38 0,-2 2 0,0 1 0,0-1 0,0 1 0,0-1 0,1 1 0,-1 0 0,0 0 0,1 0 0,-1 0 0,1 0 0,2 0 0,-3 1-15,1-1-1,-1 0 0,0 0 1,0 0-1,1 0 1,-1 0-1,0 0 0,0-1 1,0 1-1,0-1 0,-1 0 1,1 1-1,2-4 1,3-1-1132,12-12-5679</inkml:trace>
  <inkml:trace contextRef="#ctx0" brushRef="#br0" timeOffset="7632.34">7547 948 24575,'0'0'0,"0"0"0,24-6 0,-7 1 0,493-81 0,-450 81 0,75-10 0,-134 15-54,-1 0-1,1-1 0,-1 1 1,0 0-1,1 0 1,-1 0-1,0-1 0,1 1 1,-1 0-1,0 0 1,1-1-1,-1 1 0,0 0 1,1-1-1,-1 1 0,0-1 1,0 1-1,1 0 1,-1-1-1,0 1 0,0-1 1,0 1-1,0 0 1,0-1-1</inkml:trace>
  <inkml:trace contextRef="#ctx0" brushRef="#br0" timeOffset="8162.36">7866 407 24575,'9'30'0,"-1"1"0,-2-1 0,5 55 0,-6 97 0,-4-107 0,4 90 0,-2 167 0,-3-333-1365</inkml:trace>
  <inkml:trace contextRef="#ctx0" brushRef="#br0" timeOffset="9358.32">8977 446 24575,'-12'0'0,"6"-1"0,1 1 0,-1 0 0,0 0 0,0 0 0,0 1 0,0 0 0,1 0 0,-1 0 0,0 1 0,1 0 0,-1 0 0,1 0 0,0 1 0,-8 5 0,2 2 0,-1 0 0,2 1 0,-1 1 0,2-1 0,-1 2 0,2-1 0,-1 2 0,2-1 0,0 1 0,-6 17 0,7-15 0,0 0 0,2 1 0,0 0 0,1-1 0,0 1 0,1 0 0,1 0 0,1 1 0,2 17 0,0-24 0,0 0 0,1 0 0,0 0 0,1 0 0,0 0 0,0-1 0,1 1 0,1-1 0,0-1 0,0 1 0,1-1 0,0 0 0,1 0 0,0-1 0,0 0 0,0-1 0,1 0 0,0 0 0,1-1 0,0 0 0,0 0 0,0-1 0,0 0 0,1-1 0,0-1 0,0 1 0,0-2 0,0 1 0,18 0 0,-14-2 0,0-1 0,0 0 0,0-1 0,0-1 0,0 0 0,-1-1 0,1 0 0,-1-2 0,21-8 0,-25 8 0,0 0 0,-1-1 0,0 0 0,0 0 0,-1-1 0,0 0 0,0 0 0,0-1 0,-1 0 0,0-1 0,-1 0 0,1 0 0,7-17 0,-8 14 0,-1 1 0,0-2 0,-1 1 0,-1 0 0,0-1 0,0 0 0,-1 0 0,-1 1 0,0-23 0,-2 27 0,1 0 0,-2 0 0,1 0 0,-1 0 0,0 1 0,-1-1 0,1 1 0,-2-1 0,1 1 0,-1 0 0,0 0 0,0 0 0,-1 1 0,0 0 0,0 0 0,-12-11 0,2 6 0,0 0 0,-1 1 0,-1 1 0,1 0 0,-2 1 0,1 1 0,-1 0 0,-19-3 0,7 2 0,-1 3 0,0 0 0,0 2 0,-34 0 0,52 3 0,7 0 0,-1 0 0,0 0 0,1 0 0,-1 1 0,1 0 0,-1 0 0,1 0 0,-1 1 0,-7 3 0,17 8-1365,-1-7-5461</inkml:trace>
  <inkml:trace contextRef="#ctx0" brushRef="#br0" timeOffset="9769.02">9760 804 24575,'0'0'0,"0"0"0,0 0 0,0 0 0,0-2 0,0-2 0,0-2 0,1-5 0,3-7 0,2-4 0,0 2-8191</inkml:trace>
  <inkml:trace contextRef="#ctx0" brushRef="#br0" timeOffset="10505.27">10388 466 24575,'-5'1'0,"1"0"0,0 0 0,0 1 0,-1 0 0,1-1 0,1 2 0,-1-1 0,0 0 0,0 1 0,1 0 0,-4 3 0,1-1 0,-9 7 0,0 0 0,1 1 0,0 1 0,1 0 0,-11 17 0,18-22 0,1 0 0,0-1 0,1 2 0,0-1 0,0 0 0,1 1 0,0 0 0,0 0 0,2 0 0,-1 0 0,0 14 0,2-13 0,0 0 0,1 0 0,0 0 0,1 0 0,0-1 0,1 1 0,0 0 0,0-1 0,1 0 0,1 1 0,0-2 0,0 1 0,1 0 0,0-1 0,0 0 0,1-1 0,1 1 0,-1-2 0,1 1 0,0-1 0,1 0 0,0 0 0,0-1 0,1 0 0,-1-1 0,1 0 0,0-1 0,1 0 0,-1 0 0,1-1 0,-1-1 0,1 1 0,18 0 0,-18-2 0,-1 0 0,0-1 0,0 0 0,0-1 0,0 0 0,0-1 0,11-3 0,-18 4 0,1 0 0,0 0 0,-1-1 0,1 0 0,-1 0 0,1 0 0,-1 0 0,0 0 0,0-1 0,0 0 0,0 1 0,0-1 0,-1 0 0,1 0 0,-1-1 0,0 1 0,0 0 0,0-1 0,0 1 0,-1-1 0,2-4 0,1-5 0,-1 1 0,-1-1 0,0 0 0,-1 0 0,0-1 0,-1 1 0,0 0 0,-1 0 0,-1 0 0,0 0 0,-5-16 0,2 12 0,-1 1 0,-1-1 0,-1 1 0,0 1 0,-1 0 0,0 0 0,-23-26 0,18 25 0,-1 1 0,0 0 0,-1 1 0,-1 1 0,0 0 0,-1 1 0,0 1 0,-1 1 0,0 1 0,-1 0 0,0 1 0,0 2 0,-1 0 0,-30-5 0,39 10 0,1-1 0,1 0 0,-1 2 0,0-1 0,1 1 0,-1 1 0,-17 2 0,27-3 7,1 1-1,-1-1 1,0 0-1,1 0 0,-1 0 1,1 0-1,-1 0 1,1 1-1,0-1 1,-1 0-1,1 0 0,-1 1 1,1-1-1,-1 0 1,1 1-1,0-1 1,-1 1-1,1-1 0,0 0 1,-1 1-1,1-1 1,0 1-1,-1-1 1,1 1-1,0-1 0,0 1 1,0-1-1,0 1 1,-1-1-1,1 1 1,0-1-1,0 1 0,0-1 1,0 1-1,0 0 1,0-1-1,0 1 1,0-1-1,1 1 1,-1-1-1,0 1 0,0-1 1,0 1-1,0-1 1,1 1-1,-1-1 1,0 1-1,1-1 0,-1 0 1,0 1-1,1-1 1,0 1-1,21 22-1549,-21-22 1380,25 19-6663</inkml:trace>
  <inkml:trace contextRef="#ctx0" brushRef="#br0" timeOffset="11315.9">11509 378 24575,'-8'-6'0,"0"1"0,-1 0 0,1 0 0,-1 1 0,0 0 0,0 0 0,0 1 0,-18-3 0,11 2 0,-15-3 0,0 1 0,0 2 0,0 2 0,-1 0 0,1 2 0,-1 2 0,1 0 0,0 2 0,0 2 0,-59 18 0,71-18 0,1 1 0,1 1 0,-1 0 0,-30 21 0,41-24 0,0 0 0,1 0 0,0 1 0,0-1 0,0 1 0,1 1 0,0-1 0,0 1 0,0 0 0,1 0 0,0 0 0,1 1 0,-6 15 0,9-21 0,-1 0 0,1 0 0,-1 0 0,1 1 0,0-1 0,0 0 0,0 0 0,0 1 0,0-1 0,0 0 0,1 0 0,-1 0 0,1 1 0,0-1 0,-1 0 0,1 0 0,0 0 0,0 0 0,0 0 0,2 2 0,0-1 0,0 0 0,0-1 0,0 1 0,0-1 0,0 0 0,0 1 0,1-2 0,-1 1 0,1 0 0,6 2 0,3 0 0,1-1 0,0 0 0,0-1 0,0-1 0,19 0 0,-19-1 0,0-1 0,0-1 0,0 0 0,-1-1 0,1 0 0,-1-1 0,0-1 0,0 0 0,15-8 0,-21 9 0,0 0 0,0 0 0,-1-1 0,0 0 0,0 0 0,0 0 0,0-1 0,-1 0 0,0 0 0,0 0 0,-1-1 0,0 1 0,0-1 0,0 0 0,-1 0 0,0-1 0,3-12 0,-5 11 0,-1 9 0,7 10 0,-3-4 0,0 1 0,0-1 0,0 1 0,-1-1 0,0 1 0,0 0 0,2 10 0,10 55 0,-10-44 0,14 85 0,10 46 0,-21-124 0,1-1 0,21 49 0,-26-76-124,-1 1 0,1-1 0,0 0 0,1 0 0,-1 0 0,1-1-1,1 0 1,-1 0 0,1 0 0,13 10 0,4-2-6702</inkml:trace>
  <inkml:trace contextRef="#ctx0" brushRef="#br0" timeOffset="11930.21">12059 0 24575,'0'0'0,"-10"3"0,-9 3 0,1 1 0,1 1 0,0 1 0,0 0 0,0 2 0,1 0 0,1 0 0,0 1 0,0 1 0,1 1 0,1 0 0,1 1 0,0 0 0,0 1 0,2 0 0,0 1 0,1 0 0,-10 24 0,10-17 0,0 1 0,2 1 0,0-1 0,2 1 0,1 1 0,1-1 0,1 0 0,1 1 0,2-1 0,0 1 0,2-1 0,12 50 0,-11-61 0,1-1 0,1 0 0,0-1 0,1 1 0,1-1 0,0 0 0,0-1 0,1 0 0,1 0 0,0-1 0,14 12 0,-17-16 0,1-1 0,0 0 0,0-1 0,0 0 0,1 0 0,-1 0 0,1-1 0,0-1 0,1 0 0,-1 0 0,1 0 0,-1-1 0,1-1 0,-1 0 0,1 0 0,0-1 0,0 0 0,12-2 0,-17 1 0,1-1 0,0 0 0,0 0 0,-1 0 0,1-1 0,-1 0 0,1 0 0,-1 0 0,0-1 0,0 1 0,-1-1 0,1-1 0,-1 1 0,0-1 0,0 1 0,-1-1 0,1 0 0,-1 0 0,0-1 0,0 1 0,3-10 0,-3 6 0,1-1 0,-1 1 0,-1-1 0,0 0 0,0 0 0,-1 0 0,-1 0 0,1 0 0,-1 0 0,-1 0 0,0 0 0,-4-16 0,4 22 0,-1-1 0,0 1 0,0-1 0,0 1 0,0 0 0,-1 0 0,1 0 0,-1 0 0,0 1 0,0-1 0,-1 1 0,1-1 0,-6-3 0,3 3 0,0 0 0,-1 1 0,1-1 0,-1 1 0,0 0 0,0 1 0,-14-3 0,8 2 0,-1 1 0,1 1 0,-1 1 0,0 0 0,1 0 0,-1 2 0,1-1 0,-26 8 0,28-5 0,1 0 0,-1 1 0,1 0 0,0 0 0,1 1 0,-1 1 0,1 0 0,0 0 0,-14 15 0,20-18 0,-1 0 0,0 0 0,1 1 0,0-1 0,0 1 0,0-1 0,1 1 0,0 0 0,0 0 0,0 0 0,0 0 0,1 1 0,-1-1 0,2 0 0,-1 1 0,0-1 0,1 1 0,0-1 0,0 0 0,1 1 0,0-1 0,1 8 0,0-9-68,1 1 0,-1-1-1,0 0 1,1 0 0,0 0 0,0-1-1,0 1 1,1-1 0,-1 0 0,1 0-1,0 0 1,0 0 0,0 0 0,0-1-1,0 0 1,0 0 0,1 0-1,-1 0 1,10 1 0,20 6-6758</inkml:trace>
  <inkml:trace contextRef="#ctx0" brushRef="#br0" timeOffset="12348.34">12600 88 24575,'-1'1'0,"0"1"0,0 0 0,0 0 0,0-1 0,0 1 0,0 0 0,0 0 0,0 0 0,1 0 0,-2 4 0,1-2 0,-13 47 0,2 2 0,-9 93 0,11 109 0,10-216-341,1-1 0,3 1-1,11 54 1,-8-66-6485</inkml:trace>
  <inkml:trace contextRef="#ctx0" brushRef="#br0" timeOffset="12765.97">13296 68 24575,'-26'1'0,"1"1"0,-1 1 0,0 1 0,1 1 0,-49 17 0,60-17 0,-1 0 0,1 2 0,1 0 0,-1 0 0,1 2 0,1-1 0,0 2 0,0-1 0,0 2 0,1 0 0,-12 15 0,17-17 0,1-1 0,0 0 0,1 1 0,0 0 0,0 0 0,1 1 0,0-1 0,1 0 0,0 1 0,0 0 0,1-1 0,1 1 0,-1 0 0,1 0 0,1 0 0,0-1 0,0 1 0,1 0 0,0-1 0,1 1 0,0-1 0,7 14 0,2 1 0,1 0 0,1 0 0,1-2 0,1 0 0,0 0 0,40 36 0,-51-53 0,0 0 0,0 0 0,-1 0 0,1 1 0,-1-1 0,-1 1 0,1 0 0,2 7 0,-5-11 0,0 1 0,-1 0 0,1 0 0,-1 0 0,1-1 0,-1 1 0,0 0 0,0 0 0,-1 0 0,1 0 0,0-1 0,-1 1 0,0 0 0,0 0 0,1-1 0,-2 1 0,1 0 0,0-1 0,0 1 0,-1-1 0,0 0 0,-1 3 0,-3 2 43,1-1 0,-1 0-1,0 0 1,-1 0 0,1-1-1,-1 0 1,-12 6 0,15-8-157,0-1 0,0 0 0,0 0 0,-1 0 1,1-1-1,-1 0 0,1 1 0,-1-2 1,0 1-1,1 0 0,-1-1 0,0 0 1,1 0-1,-10-2 0,-3-4-6712</inkml:trace>
  <inkml:trace contextRef="#ctx0" brushRef="#br0" timeOffset="13205.25">13528 78 24575,'0'0'0,"0"5"0,1 17 0,0 1 0,-1-1 0,-2 0 0,-7 41 0,-30 85 0,13-58 0,25-86 0,0-1 0,0 1 0,1 0 0,-1 0 0,1 0 0,-1-1 0,1 1 0,0 0 0,2 7 0,-2-10 0,1 1 0,0 0 0,0-1 0,0 1 0,0 0 0,0-1 0,1 1 0,-1-1 0,0 0 0,1 1 0,-1-1 0,1 0 0,-1 0 0,1 0 0,-1 0 0,1 0 0,0 0 0,-1-1 0,1 1 0,0 0 0,3 0 0,20 6 0,1-2 0,-1 0 0,43 2 0,80-6 0,-109-2 0,0-2 0,-1-1 0,48-12 0,-62 10 0,-1-2 0,0 0 0,0-2 0,-1 0 0,0-1 0,25-18 0,-4-3-1365,-7 2-5461</inkml:trace>
  <inkml:trace contextRef="#ctx0" brushRef="#br0" timeOffset="13613.77">13934 10 24575,'0'0'0,"0"7"0,2 16 0,0 25 0,-2 25 0,-2 24 0,-6 21 0,-7 12 0,-5 2 0,-1-3 0,3-8 0,6-15 0,5-26-8191</inkml:trace>
  <inkml:trace contextRef="#ctx0" brushRef="#br0" timeOffset="14546.14">14669 330 24575,'0'0'0,"0"0"0,0 0 0,0 0 0,0 0 0,8-14 0,0 6 0,1 1 0,0 0 0,1 0 0,0 1 0,0 0 0,0 1 0,14-5 0,0 1 0,1 1 0,31-6 0,-23 8 0,0 1 0,55-1 0,-72 6 0,-1 1 0,1 1 0,0 0 0,0 1 0,-1 0 0,1 1 0,24 11 0,-36-14 0,0 1 0,0 0 0,-1 0 0,1 0 0,-1 0 0,1 1 0,-1-1 0,0 1 0,0 0 0,0 0 0,0 0 0,0 0 0,-1 0 0,0 1 0,1-1 0,-1 1 0,0 0 0,-1 0 0,1-1 0,-1 1 0,0 0 0,1 0 0,-2 1 0,1-1 0,0 0 0,-1 0 0,0 0 0,0 0 0,0 0 0,-1 1 0,1-1 0,-1 0 0,0 0 0,0 0 0,0 0 0,-1 0 0,0 0 0,-3 6 0,-3 4 0,-1-1 0,-1 0 0,0 0 0,0-1 0,-1-1 0,0 0 0,-24 18 0,10-11 0,-1-1 0,0-2 0,-35 16 0,21-15 0,0-2 0,-1-2 0,-1-2 0,1-1 0,-2-3 0,1-1 0,-1-2 0,-42-2 0,84-1 10,1 0 0,-1 0 0,1 0 0,0 0 0,-1 0 0,1 0 1,-1 1-1,1-1 0,0 0 0,-1 0 0,1-1 0,-1 1 0,1 0 0,0 0 0,-1 0 0,1 0 0,-1 0 0,1 0 0,0 0 0,-1-1 0,1 1 0,0 0 0,-1 0 0,1-1 0,0 1 0,-1 0 0,1 0 0,0-1 0,-1 1 0,1 0 0,0-1 0,0 1 1,-1-1-1,12-9-1717,3 1-5119</inkml:trace>
  <inkml:trace contextRef="#ctx0" brushRef="#br0" timeOffset="15200.01">15702 272 24575,'6'-18'0,"-4"13"0,0 0 0,0 0 0,-1-1 0,1 1 0,-1 0 0,0-1 0,-1 0 0,1-5 0,-2 9 0,1 1 0,0-1 0,-1 0 0,1 1 0,-1-1 0,0 1 0,1-1 0,-1 1 0,0-1 0,0 1 0,0 0 0,0-1 0,0 1 0,0 0 0,0 0 0,-1 0 0,1 0 0,0 0 0,-1 0 0,1 0 0,-1 0 0,1 0 0,-1 1 0,1-1 0,-1 0 0,1 1 0,-1 0 0,0-1 0,1 1 0,-1 0 0,-2 0 0,-9-2 0,0 1 0,-1 1 0,1 0 0,-1 1 0,1 1 0,-1 0 0,1 0 0,0 2 0,0 0 0,0 0 0,1 1 0,-18 9 0,20-9 0,-1 1 0,1 1 0,0-1 0,0 2 0,1-1 0,0 1 0,0 1 0,1 0 0,0 0 0,1 0 0,0 1 0,0 0 0,1 1 0,-6 13 0,10-20 0,1-1 0,0 1 0,-1 0 0,1 0 0,1 0 0,-1 0 0,1 0 0,-1 0 0,1 0 0,0 0 0,1 0 0,-1 0 0,1 0 0,-1 0 0,1 0 0,0-1 0,1 1 0,-1 0 0,3 4 0,-1-3 0,1-1 0,-1 1 0,1-1 0,0 0 0,0 0 0,1 0 0,-1-1 0,1 1 0,0-1 0,0 0 0,0 0 0,10 3 0,13 4 38,1-1 0,0-1 0,0-1 0,1-2 0,0-1 0,0-1 0,0-2 0,49-4 0,14-7-892,130-31 1,-190 34-5973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7:09.99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1 493 24575,'0'-9'0,"0"11"0,1 2 0,14 79 0,35 108 0,-29-120 0,72 279 0,-22 6 0,31 606 0,-96-894 0,-5-49 0,5 41 0,-4 106 0,4-166 0,0 0 0,-1 0 0,1 0 0,10 3 0,-5-2 0,526 47 0,-344-34 0,629 6 0,2-56 0,-603 24 0,1561-131 0,-500 39-2032,-560 85 868,84-2 113,140-12 1051,1049-54 0,-1555 58 0,904-52 0,-737 55 0,752-41 0,-146 31 0,-508 23 0,34-2 636,-40 1 1967,514-70-1604,-1098 74-990,-70 5-9,-23 1 0,43 1 0,-61-5 0,0 1 0,0-1 0,-1 0 0,3-10 0,6-31 0,-1 0 0,4-54 0,1-107 0,-10 108 0,-2 40 0,44-835 0,-42 732 0,-2-208 0,-5 374 0,1 0 0,-1 0 0,0 0 0,0 0 0,1 0 0,-1 0 0,0 0 0,0 0 0,0-1 0,0 1 0,0 0 0,0 0 0,0-1 0,0 1 0,0-1 0,0 1 0,-1-1 0,1 1 0,-2 0 0,-34 10 0,30-9 0,-57 15 0,-1-3 0,-89 8 0,-136-6 0,201-12 0,-730 12-299,-2-22-335,-575 8-98,222 55 732,3 33 0,95 24-20,321-31-3,-3-23 12,-1722 6-125,1196-43-545,-1845-98 2092,2300-25-1001,6-34 206,455 73-517,206 36-99,-276-7 0,269 33 0,0 7 0,-261 47 0,360-42-1365,50-7-5461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7:20.43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202 149 24575,'5'-1'0,"-1"1"0,0-1 0,0 0 0,-1 0 0,1 0 0,0-1 0,4-2 0,8-2 0,131-54 0,23-8 0,-169 68 0,-1-1 0,1 1 0,0 0 0,-1-1 0,1 1 0,0 0 0,0 0 0,-1-1 0,1 1 0,0 0 0,0 0 0,-1 0 0,1 0 0,0 0 0,0 0 0,0 0 0,-1 0 0,1 0 0,0 0 0,0 1 0,-1-1 0,1 0 0,0 0 0,0 1 0,0-1 0,-5 18 0,-3 4 0,0 13 0,2 0 0,0 66 0,14 72 0,3-67 0,-5-62 0,-2 1 0,-2 61 0,-3-92 0,-2 0 0,0 0 0,0 0 0,-1-1 0,-1 1 0,0-1 0,-1 0 0,0 0 0,-1 0 0,-1-1 0,-14 22 0,9-19 0,-1 0 0,-1-1 0,0-1 0,-1 0 0,0 0 0,-1-2 0,0 0 0,-1-1 0,-1-1 0,-29 12 0,31-14 0,-1-2 0,1 0 0,-1-1 0,0-1 0,0 0 0,-1-1 0,1-1 0,0-1 0,-1-1 0,1 0 0,0-1 0,-22-5 0,34 6-59,0-1 0,0 0-1,0 1 1,0-1-1,0-1 1,0 1 0,1-1-1,-1 0 1,1 0 0,0 0-1,0-1 1,0 1 0,0-1-1,1 0 1,-1 0-1,1-1 1,0 1 0,0 0-1,1-1 1,-1 0 0,1 0-1,-2-7 1,-2-15-6767</inkml:trace>
  <inkml:trace contextRef="#ctx0" brushRef="#br0" timeOffset="1027.21">1420 361 24575,'-4'0'0,"1"-1"0,-1 0 0,1 0 0,-1 0 0,1 0 0,-5-2 0,-11-4 0,2 4 0,0 1 0,0 0 0,0 1 0,0 1 0,0 1 0,0 0 0,0 2 0,0 0 0,0 0 0,1 2 0,-17 6 0,9-2 0,1 1 0,-1 1 0,2 1 0,0 1 0,0 1 0,-32 28 0,45-33 0,0 0 0,0 0 0,1 0 0,1 1 0,0 0 0,0 1 0,1-1 0,0 1 0,1 1 0,-8 22 0,12-29 0,-1 1 0,1-1 0,0 1 0,1-1 0,-1 1 0,1 0 0,0-1 0,1 1 0,-1 0 0,1-1 0,0 1 0,1-1 0,-1 1 0,1-1 0,0 1 0,0-1 0,1 0 0,0 0 0,0 0 0,0-1 0,0 1 0,1 0 0,-1-1 0,1 0 0,7 6 0,-5-6 0,0 0 0,0 0 0,0 0 0,0 0 0,1-1 0,0 0 0,-1-1 0,1 0 0,0 0 0,0 0 0,0 0 0,1-1 0,-1-1 0,0 1 0,0-1 0,1 0 0,-1-1 0,0 0 0,0 0 0,0 0 0,0-1 0,0 0 0,0-1 0,10-4 0,-1 0 0,-1-2 0,-1 0 0,1 0 0,-1-1 0,-1-1 0,0 0 0,-1-1 0,0-1 0,14-18 0,61-99 0,-60 88 0,-27 41 0,1 1 0,-1 0 0,0 0 0,0-1 0,0 1 0,0 0 0,0 0 0,1 0 0,-1-1 0,0 1 0,0 0 0,0 0 0,1 0 0,-1 0 0,0-1 0,0 1 0,0 0 0,1 0 0,-1 0 0,0 0 0,0 0 0,1 0 0,-1 0 0,0 0 0,0 0 0,1 0 0,-1 0 0,0 0 0,1 0 0,-1 0 0,0 0 0,0 0 0,1 0 0,-1 0 0,0 0 0,0 0 0,1 0 0,-1 0 0,0 0 0,0 1 0,0-1 0,1 0 0,-1 0 0,0 0 0,0 0 0,0 1 0,1-1 0,-1 0 0,0 0 0,0 0 0,0 1 0,0-1 0,0 0 0,1 1 0,7 15 0,-8-15 0,13 36 0,15 72 0,-22-75 0,3 0 0,0-1 0,16 35 0,-24-66 0,0 1 0,0-1 0,0 0 0,0 0 0,1 0 0,-1 0 0,0 0 0,1 0 0,-1-1 0,1 1 0,0 0 0,0-1 0,-1 1 0,1-1 0,0 0 0,3 2 0,-3-3 0,0 0 0,0 1 0,0-1 0,0 0 0,0 0 0,0 0 0,0-1 0,0 1 0,0 0 0,0-1 0,0 1 0,0-1 0,-1 0 0,1 0 0,0 0 0,0 0 0,-1 0 0,1 0 0,2-2 0,10-7 0,0-2 0,0 0 0,-1 0 0,-1-1 0,0-1 0,10-15 0,56-97 0,-55 87 0,-6 10 0,-5 7 0,0 2 0,2-1 0,24-27 0,-38 47 0,1 0 0,0 0 0,0 1 0,-1-1 0,1 0 0,0 1 0,0-1 0,0 0 0,0 1 0,0-1 0,0 1 0,0 0 0,0-1 0,0 1 0,0 0 0,0-1 0,0 1 0,0 0 0,0 0 0,0 0 0,0 0 0,0 0 0,2 0 0,-1 1 0,-1 0 0,1-1 0,-1 1 0,1 0 0,-1 0 0,0 0 0,1 0 0,-1 0 0,0 0 0,0 1 0,0-1 0,0 0 0,2 3 0,2 6 0,1 0 0,-2 0 0,7 19 0,-8-22 0,13 43 0,-2 0 0,-2 0 0,9 82 0,-21-132 0,0 0 0,0 1 0,0-1 0,0 0 0,0 0 0,0 0 0,0 0 0,0 0 0,0 0 0,1 0 0,-1 0 0,0 0 0,0 0 0,0 0 0,0 0 0,0 1 0,0-1 0,0 0 0,0 0 0,0 0 0,0 0 0,0 0 0,0 0 0,1 0 0,-1 0 0,0 0 0,0 0 0,0 0 0,0 0 0,0 0 0,0 0 0,0 0 0,0 0 0,0 0 0,1 0 0,-1 0 0,0 0 0,0 0 0,0 0 0,0 0 0,0 0 0,0 0 0,0 0 0,0 0 0,0 0 0,0-1 0,0 1 0,1 0 0,-1 0 0,0 0 0,0 0 0,0 0 0,0 0 0,0 0 0,0 0 0,0 0 0,0 0 0,0 0 0,0-1 0,8-7 0,8-13 0,45-71 0,21-30 0,-67 101 0,2 2 0,0 0 0,33-28 0,-46 43 0,0 1 0,0 1 0,0-1 0,0 1 0,0-1 0,0 1 0,0 0 0,1 1 0,-1-1 0,1 1 0,0 0 0,-1 0 0,1 0 0,0 0 0,0 1 0,7 0 0,-7 1 0,0 0 0,0 1 0,0-1 0,-1 1 0,1 0 0,-1 0 0,1 1 0,-1-1 0,0 1 0,0 0 0,0 0 0,0 0 0,0 1 0,-1-1 0,6 8 0,0 2 0,0 0 0,0 1 0,-2 0 0,1 1 0,-2-1 0,0 1 0,6 24 0,17 114 0,-23-112 0,2 10-1365,-1-11-5461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7:22.13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288 299 24575,'1'-7'0,"1"0"0,0 1 0,1-1 0,-1 1 0,1-1 0,1 1 0,-1 0 0,1 0 0,0 0 0,7-6 0,-7 6 0,0 1 0,0 0 0,1 0 0,0 0 0,0 0 0,11-6 0,-15 10 0,0 0 0,0 0 0,0 0 0,0 0 0,1 1 0,-1-1 0,0 0 0,0 1 0,1-1 0,-1 1 0,0 0 0,1-1 0,-1 1 0,1 0 0,-1 0 0,0 0 0,1 0 0,-1 0 0,1 0 0,-1 0 0,0 0 0,1 0 0,-1 1 0,0-1 0,1 1 0,-1-1 0,0 1 0,0-1 0,1 1 0,-1 0 0,0 0 0,0 0 0,0-1 0,0 1 0,2 2 0,-1 1 0,1 1 0,-1-1 0,-1 1 0,1-1 0,-1 1 0,1-1 0,-1 1 0,-1 0 0,1 0 0,-1-1 0,0 1 0,0 0 0,-1 6 0,0 7 0,-2-1 0,-7 25 0,-1-11 0,0 0 0,-3-1 0,0 0 0,-2-1 0,-1-1 0,-1 0 0,-38 44 0,-175 160 0,220-221 0,-6 2 0,19-21 0,24-26 0,-9 18 0,1 0 0,1 0 0,0 2 0,0 1 0,2 0 0,0 1 0,0 2 0,1 0 0,0 1 0,0 1 0,31-6 0,-25 8 0,1 1 0,1 2 0,-1 1 0,0 1 0,1 2 0,-1 1 0,0 1 0,52 12 0,23 19 0,-70-22 0,68 17 0,-91-28-114,0 0 1,-1 0-1,1-1 0,0-1 0,0 0 1,-1 0-1,1-1 0,-1 0 0,1-1 1,-1 0-1,16-7 0,9-8-6712</inkml:trace>
  <inkml:trace contextRef="#ctx0" brushRef="#br0" timeOffset="950.97">1776 203 24575,'16'-15'0,"8"0"0,1 0 0,1 2 0,0 0 0,1 2 0,0 1 0,47-11 0,-67 20 0,-1 0 0,1 0 0,-1 0 0,1 1 0,-1 0 0,1 0 0,-1 1 0,1 0 0,9 2 0,-13-2 0,1 0 0,-1 1 0,0-1 0,0 1 0,0-1 0,0 1 0,-1 0 0,1 0 0,-1 1 0,1-1 0,-1 0 0,1 1 0,-1 0 0,0-1 0,0 1 0,-1 0 0,1 0 0,-1 0 0,1 0 0,0 5 0,2 4 0,-1 1 0,-1 0 0,0 0 0,0 1 0,-2-1 0,1 0 0,-2 0 0,0 1 0,0-1 0,-2 0 0,-3 15 0,-1-5 0,0 1 0,-2-2 0,-1 1 0,0-1 0,-18 26 0,14-26 0,-2-1 0,0-1 0,-2 0 0,0-1 0,-1-1 0,-1 0 0,0-2 0,-2 0 0,0-2 0,-43 22 0,55-32 0,12-8 0,15-8 0,-2 5 0,0 0 0,0 2 0,1 0 0,-1 0 0,1 2 0,0 0 0,1 0 0,-1 2 0,0 0 0,0 1 0,1 0 0,-1 1 0,0 1 0,0 1 0,0 0 0,0 1 0,0 1 0,-1 1 0,0 0 0,0 0 0,0 2 0,-1 0 0,0 0 0,15 14 0,75 77 325,-69-62-1170,67 53 0,-65-64-5981</inkml:trace>
  <inkml:trace contextRef="#ctx0" brushRef="#br0" timeOffset="1984.15">1332 309 24575,'-7'0'0,"-1"1"0,1 0 0,-1 1 0,1 0 0,0 0 0,-1 0 0,1 1 0,0 0 0,1 0 0,-13 9 0,-4 3 0,-31 31 0,40-35 0,5-2 0,-57 51 0,58-52 0,0 0 0,1 1 0,0 1 0,1-1 0,-9 17 0,14-24 0,0 1 0,0 0 0,0-1 0,0 1 0,0 0 0,1 0 0,-1 0 0,1-1 0,0 1 0,0 0 0,0 0 0,0 0 0,0 0 0,1 0 0,-1-1 0,1 1 0,0 0 0,0 0 0,1 3 0,1-2 0,-1 0 0,1 0 0,0 0 0,0-1 0,1 1 0,-1 0 0,1-1 0,0 0 0,0 0 0,6 4 0,3 0 0,0-1 0,0 0 0,1 0 0,0-2 0,0 1 0,23 3 0,-19-6 0,0-1 0,0-1 0,0 0 0,0-1 0,0-1 0,0 0 0,0-2 0,0 0 0,27-10 0,-32 8 0,1 1 0,-1-2 0,0 1 0,-1-2 0,0 0 0,0 0 0,-1-1 0,0-1 0,0 0 0,-1 0 0,0-1 0,12-17 0,-18 20 0,1-1 0,-1 1 0,-1-1 0,0 1 0,0-1 0,0 0 0,-1 0 0,-1-1 0,1 1 0,-1 0 0,-1 0 0,0-1 0,0 1 0,-1 0 0,0 0 0,-1-1 0,0 1 0,0 0 0,-1 0 0,-6-12 0,5 12 0,0 0 0,-1 0 0,0 0 0,-1 1 0,0 0 0,0 0 0,0 1 0,-1-1 0,-1 1 0,1 1 0,-1-1 0,0 1 0,0 1 0,-1 0 0,0 0 0,0 0 0,0 1 0,-19-5 0,14 6-65,-1 1 0,-1 0 0,1 2 0,0-1 0,0 2 0,0 0 0,0 1 0,0 1 0,0 0 0,0 1 0,1 0 0,-1 1 0,1 1 0,1 0 0,-1 1 0,1 0 0,0 1 0,1 1 0,-1 0 0,-13 14 0,-5 11-6761</inkml:trace>
  <inkml:trace contextRef="#ctx0" brushRef="#br0" timeOffset="2999.57">2646 145 24575,'1'-3'0,"1"0"0,-1 1 0,1 0 0,0-1 0,0 1 0,0 0 0,0 0 0,0 0 0,0 0 0,0 0 0,3-1 0,2-2 0,8-7 0,1 0 0,0 1 0,1 1 0,1 0 0,-1 2 0,2 0 0,27-8 0,-24 9 0,2 2 0,-1 0 0,1 1 0,-1 2 0,46 0 0,-61 3 0,0-1 0,-1 1 0,1 1 0,0-1 0,-1 1 0,1 1 0,-1-1 0,0 1 0,0 1 0,0-1 0,8 6 0,-11-6 0,0 0 0,-1 0 0,0 1 0,1-1 0,-1 1 0,0 0 0,-1 0 0,1 0 0,-1 0 0,0 0 0,0 0 0,0 1 0,0-1 0,-1 1 0,0-1 0,0 1 0,0 0 0,0-1 0,-1 9 0,0-1 0,-1-1 0,0 0 0,-1 0 0,0 1 0,0-1 0,-2 0 0,1-1 0,-1 1 0,-1-1 0,0 1 0,0-1 0,-8 10 0,-10 11 0,-2 0 0,-33 33 0,-14 16 0,71-79 0,0 0 0,0-1 0,1 1 0,-1 0 0,1 0 0,-1 0 0,1-1 0,-1 1 0,1 0 0,-1 0 0,1 0 0,0 0 0,-1 0 0,1 0 0,0 0 0,0 0 0,0 0 0,0 0 0,0 0 0,0 0 0,0 0 0,0 0 0,0 0 0,0 0 0,0 0 0,1 0 0,-1 0 0,0 0 0,1 0 0,-1-1 0,1 1 0,-1 0 0,1 0 0,-1 0 0,1 0 0,0-1 0,-1 1 0,1 0 0,0-1 0,0 1 0,0 0 0,-1-1 0,1 1 0,0-1 0,0 1 0,0-1 0,0 0 0,0 1 0,0-1 0,1 0 0,8 4 0,0-1 0,0-1 0,20 3 0,-21-4 0,96 9 0,27 6 0,-113-13 0,0 2 0,-1 0 0,0 1 0,33 15 0,-47-19 0,0 0 0,0 0 0,0 1 0,0 0 0,0-1 0,-1 1 0,0 0 0,1 0 0,-1 1 0,0-1 0,-1 1 0,1 0 0,0-1 0,-1 1 0,0 0 0,3 8 0,-4-7 0,0 0 0,-1 0 0,1 0 0,-1-1 0,0 1 0,0 0 0,-1 0 0,1 0 0,-1 0 0,0-1 0,-1 1 0,1 0 0,-1-1 0,0 1 0,-3 6 0,-6 7 29,0 0-1,0-1 1,-2 0-1,0-1 0,-1-1 1,-1 0-1,0 0 1,-1-2-1,-1 0 1,0-1-1,-25 14 1,16-12-243,0-1 1,-1-2 0,-1 0-1,1-2 1,-1-1 0,-1-1-1,-45 4 1,35-8-6613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25T17:39:00.43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22705 7193,'-1'-4,"0"1,0-1,-1 1,0-1,0 1,0 0,0-1,0 1,0 0,-6-4,0-3,3 2,-1 0,0 1,-1-1,0 1,0 1,0 0,-16-11,21 16,-1 0,0-1,0 1,0 0,0 0,0 1,0-1,0 1,0-1,0 1,0 0,0 0,0 0,0 1,0-1,0 1,0 0,0 0,0 0,0 0,0 0,0 0,1 1,-1-1,0 1,1 0,0 0,-4 4,2-2,0 0,0 1,1 0,0 0,0 0,0 0,1 1,0-1,0 1,0-1,1 1,-1 0,1 0,1-1,-1 1,1 10,0 2,2-1,-1 1,2 0,7 24,-2-17,1-1,1 1,1-1,17 26,64 86,-7-13,-79-112,1 0,-2 0,0 0,7 20,-11-28,0 0,-1 0,1 0,-1 0,1 0,-1 1,0-1,0 0,-1 0,1 0,0 0,-1 1,0-1,0 0,0 0,0 0,-1 0,1-1,-1 1,1 0,-1 0,-4 4,1-3,0 0,-1 0,0 0,1-1,-1 0,0 0,-1 0,1-1,0 0,-1 0,1 0,-1-1,0 0,1-1,-1 1,-13-2,-4-1,-1-1,1-1,-35-10,-45-19,2-4</inkml:trace>
  <inkml:trace contextRef="#ctx0" brushRef="#br0" timeOffset="344.6">22338 6419,'0'0,"0"-1,0-3,0 0,0 0</inkml:trace>
  <inkml:trace contextRef="#ctx0" brushRef="#br0" timeOffset="30983.25">22503 11540,'0'18,"-7"358,4-230,3-144,-1 0,1 0,0 0,0 0,0 0,1 0,-1 0,0-1,1 1,0 0,0 2,0-3,0-1,-1 0,1 1,0-1,0 0,0 0,0 1,-1-1,1 0,0 0,0 0,0 0,0 0,0 0,-1 0,1-1,0 1,0 0,0 0,0-1,-1 1,1 0,0-1,0 1,0-1,-1 1,2-2,24-11,0-2,-1-1,0-1,-2-1,0-1,-1-1,-1-1,28-35,-43 46,1 1,-1-1,-1 0,0-1,0 1,-1-1,0 0,-1 0,0 0,-1-1,0 1,-1 0,0-1,-1 1,0-1,-1 0,0 1,-1 0,0-1,-1 1,0 0,-7-15,0 5,-1 0,-1 0,0 1,-2 1,0 0,-2 1,-34-32,21 25,-2 1,0 1,-2 2,-39-19,64 36,5 3,0-1,0 1,1 0,-1-1,0 0,1 0,-1 0,1 0,-4-4,5 5,1 1,0-1,-1 0,1 1,0-1,0 0,0 0,0 1,-1-1,1 0,0 0,0 1,0-1,1 0,-1 1,0-1,0 0,1-1,13-18,4 3,0 1,1 0,1 2,28-16,94-42,-122 63,385-170,85-41,-440 196,331-183,-353 188,-1 0,25-23,-44 35,-1 0,-1 0,1 0,-1-1,0 0,-1 0,0-1,-1 0,1 0,-1 0,2-10,-5 14,0 0,0 0,-1-1,0 1,0-1,0 1,-1 0,0-1,0 1,0 0,-1 0,1 0,-1 0,0 0,-1 0,1 0,-1 1,0-1,0 1,-1 0,1 0,-1 0,0 0,0 0,-7-4,0 0,0 1,0 0,-1 0,-1 1,1 0,-1 2,1-1,-1 1,-17-2,14 4,-1 1,0 0,1 1,-1 1,0 1,1 0,-1 1,1 1,0 1,0 0,0 1,1 0,0 1,0 1,1 1,0 0,0 1,-12 11,2 1,2 0,0 1,2 1,0 1,2 1,0 1,2 0,-21 50,12-11,3 1,3 1,-19 124,2 215,20-13,-6 103,14-395</inkml:trace>
  <inkml:trace contextRef="#ctx0" brushRef="#br0" timeOffset="31397.53">22812 11868,'0'0,"0"-3,6-13,19-20,30-22,28-14,17-5,9 1,8 4,-2 8,-15 14,-25 16</inkml:trace>
  <inkml:trace contextRef="#ctx0" brushRef="#br0" timeOffset="32716.17">21923 12758,'1'-14,"1"-1,0 1,1-1,8-21,-2 5,27-94,-38 152,-25 210,10 1,16 287,22-240,3 53,-19-223</inkml:trace>
  <inkml:trace contextRef="#ctx0" brushRef="#br0" timeOffset="33330.5">21739 13136,'73'-51,"3"4,2 2,2 5,151-55,-161 72,1 3,1 4,1 3,0 2,0 5,106 2,-162 4,-12-1,1 1,-1 0,0 0,0 1,0-1,1 1,-1 0,0 0,0 1,0-1,5 4,-10-5,1 0,-1 1,0-1,0 0,1 1,-1-1,0 0,0 1,0-1,1 1,-1-1,0 1,0-1,0 0,0 1,0-1,0 1,0-1,0 1,0-1,0 0,0 1,0-1,0 1,0-1,-1 1,1-1,0 0,0 1,0-1,-1 1,1-1,-12 15,11-13,-26 24,0-1,-2-1,-33 21,-34 28,81-60,1 0,1 1,0 1,-13 17,22-24,-1-1,1 1,0 0,1 0,-1 0,2 0,-1 1,1-1,0 1,1-1,0 1,1 13,0-9,2 1,0-1,1 0,0 1,0-2,2 1,7 17,7 5,1-1,2-1,1-1,42 45,2-4,62 76,-125-144,0 0,-1 0,1 0,-1 1,-1-1,4 10,-5-13,-1 0,0-1,1 1,-1 0,0 0,0 0,0 0,0-1,-1 1,1 0,0 0,-1 0,0-1,1 1,-1 0,0-1,0 1,0 0,0-1,0 1,0-1,0 0,0 1,0-1,-1 0,1 0,-3 2,-4 3,-1-1,0 0,0 0,-1-1,-15 5,-57 14,78-22,-87 17,-122 11,-92-14,168-13</inkml:trace>
  <inkml:trace contextRef="#ctx0" brushRef="#br0" timeOffset="33751.32">21294 13107,'0'0,"0"0,0 0,1 4,7 18,5 42,3 60,3 61,1 27,-1-22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7:34.84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149 284 24575,'22'-9'0,"-12"3"0,72-32 0,95-30 0,-131 54 0,0 2 0,0 2 0,90-8 0,-133 18 0,0 0 0,0-1 0,0 1 0,0 1 0,1-1 0,-1 0 0,0 1 0,0 0 0,0-1 0,0 1 0,0 0 0,0 1 0,0-1 0,0 0 0,-1 1 0,1 0 0,0 0 0,-1 0 0,5 4 0,-5-3 0,0 1 0,0-1 0,0 1 0,-1-1 0,1 1 0,-1 0 0,0 0 0,0-1 0,0 1 0,-1 0 0,1 0 0,-1 0 0,0 0 0,0 0 0,0 0 0,-2 5 0,-2 13 0,0 0 0,-2 0 0,-1 0 0,0-1 0,-1 0 0,-21 35 0,3-12 0,-61 78 0,57-86 0,-2-2 0,-1 0 0,-1-3 0,-2 0 0,-1-3 0,-1-1 0,-2-1 0,0-3 0,-2-1 0,0-2 0,-77 25 0,111-43 0,0 0 0,1 0 0,-1 0 0,0-1 0,-15 0 0,22-1 0,-1-1 0,1 1 0,0 0 0,-1 0 0,1-1 0,0 1 0,-1 0 0,1-1 0,0 1 0,0-1 0,0 0 0,0 1 0,-1-1 0,1 0 0,0 0 0,0 0 0,-1-1 0,1 1 0,1-1 0,-1 1 0,1-1 0,-1 1 0,1-1 0,-1 1 0,1-1 0,0 1 0,0-1 0,0 1 0,0-1 0,0 1 0,0-1 0,0 1 0,0-1 0,0 1 0,1-1 0,0-2 0,2-2 0,-1 0 0,1 1 0,0 0 0,0-1 0,1 1 0,0 0 0,-1 0 0,2 1 0,-1-1 0,0 1 0,1 0 0,0 0 0,0 1 0,0-1 0,1 1 0,-1 0 0,1 0 0,11-3 0,0 0 0,0 1 0,1 0 0,0 1 0,0 1 0,24-1 0,-19 4 0,0 1 0,-1 1 0,1 1 0,0 0 0,-1 2 0,0 1 0,0 1 0,0 1 0,24 12 0,21 14 0,91 65 0,-59-35 0,-77-50-227,1-2-1,0 0 1,1-2-1,1-1 1,43 11-1,-35-13-6598</inkml:trace>
  <inkml:trace contextRef="#ctx0" brushRef="#br0" timeOffset="535.88">1676 303 24575,'-20'1'0,"0"2"0,-1 0 0,1 1 0,1 1 0,-21 8 0,34-12 0,0 1 0,1 0 0,0 1 0,-1 0 0,1-1 0,0 2 0,0-1 0,1 0 0,-7 7 0,9-8 0,0 0 0,1 1 0,-1-1 0,1 0 0,-1 1 0,1-1 0,0 0 0,0 1 0,0 0 0,1-1 0,-1 1 0,1-1 0,-1 1 0,1 0 0,0-1 0,0 1 0,0 0 0,0 0 0,0-1 0,1 1 0,-1 0 0,1-1 0,1 3 0,2 7 0,1-1 0,0 0 0,1 0 0,0 0 0,1-1 0,0 0 0,1 0 0,10 10 0,75 67 0,-89-84 0,55 43 0,-37-30 0,0 1 0,-2 0 0,33 36 0,-48-46 0,0-1 0,-1 1 0,0-1 0,0 1 0,0 0 0,-1 1 0,0-1 0,0 1 0,-1-1 0,0 1 0,-1 0 0,1 0 0,-1 0 0,-1 0 0,0 0 0,0 0 0,-1 10 0,-1-9 0,0 0 0,-1 0 0,0 0 0,-1 0 0,1 0 0,-2-1 0,1 1 0,-1-1 0,0 0 0,-1 0 0,0-1 0,0 0 0,-1 0 0,0 0 0,0-1 0,0 0 0,-15 8 0,1-1 0,-1-1 0,0 0 0,-1-2 0,-1-1 0,-37 9 0,28-10-682,-59 5-1,45-10-6143</inkml:trace>
  <inkml:trace contextRef="#ctx0" brushRef="#br0" timeOffset="1409.72">1522 429 24575,'17'-7'0,"0"0"0,29-6 0,-9 2 0,13-4 0,211-65 0,4 21 0,-263 59 0,-1-1 0,0 1 0,0 0 0,0-1 0,1 1 0,-1 0 0,0 0 0,0 0 0,0 0 0,1 0 0,-1 0 0,0 0 0,0 0 0,1 1 0,-1-1 0,0 0 0,0 1 0,0-1 0,1 1 0,-1-1 0,0 1 0,0 0 0,0-1 0,1 2 0,-1 1 0,-1-1 0,1 0 0,-1 1 0,0-1 0,0 0 0,0 1 0,0-1 0,0 1 0,-1-1 0,1 0 0,-1 3 0,-1 8 0,-17 98 0,6-45 0,3 0 0,-1 106 0,11-162 0,0 1 0,1 0 0,1-1 0,0 1 0,1-1 0,0 1 0,0-1 0,1 0 0,8 16 0,-7-18 0,0-1 0,1 0 0,-1 0 0,1-1 0,0 1 0,1-1 0,0 0 0,0-1 0,0 0 0,1 0 0,15 7 0,-9-5 0,0-1 0,0-1 0,1 0 0,0-1 0,0-1 0,22 3 0,-29-5 0,0-1 0,0 0 0,0-1 0,0 1 0,0-1 0,0-1 0,0 0 0,0 0 0,-1 0 0,1-1 0,-1 0 0,1-1 0,-1 0 0,8-5 0,-2-1 0,-1 0 0,0 0 0,-1-1 0,0-1 0,-1 0 0,0 0 0,-1-1 0,0 0 0,11-25 0,-15 28 0,-1 0 0,0-1 0,-1 0 0,0 0 0,-1 0 0,0 0 0,-1 0 0,0 0 0,0 0 0,-1-1 0,-1 1 0,0 0 0,-1 0 0,-3-15 0,0 10 0,-1-1 0,-1 1 0,-1 1 0,0-1 0,0 2 0,-2-1 0,0 1 0,0 0 0,-2 1 0,1 0 0,-20-15 0,15 15 0,-1 0 0,0 1 0,-1 1 0,0 1 0,-1 1 0,0 0 0,0 1 0,-1 1 0,-22-4 0,33 9 0,-1 1 0,1 0 0,-1 0 0,0 1 0,1 1 0,-1-1 0,1 2 0,-1-1 0,-11 4 0,15-3 0,0 0 0,0 0 0,-1 1 0,2 0 0,-1 0 0,0 0 0,1 1 0,-1 0 0,1 0 0,0 0 0,0 0 0,1 1 0,-1 0 0,-4 7 0,1 5-1365,5-2-5461</inkml:trace>
  <inkml:trace contextRef="#ctx0" brushRef="#br0" timeOffset="2038.23">3415 265 24575,'0'0'0,"-10"4"0,-20 13 0,1 0 0,1 3 0,1 0 0,0 1 0,-28 30 0,42-37 0,0 1 0,1 0 0,0 0 0,2 1 0,-1 0 0,2 1 0,0 0 0,1 1 0,1 0 0,-8 32 0,13-41 0,0-1 0,1 1 0,0 0 0,1-1 0,0 1 0,0 0 0,1 0 0,0-1 0,0 1 0,1 0 0,0-1 0,1 0 0,0 1 0,0-1 0,1 0 0,0 0 0,0-1 0,1 1 0,0-1 0,0 0 0,1 0 0,0-1 0,0 1 0,0-2 0,1 1 0,0 0 0,0-1 0,0-1 0,1 1 0,11 4 0,-5-3 0,1-1 0,-1 0 0,1-2 0,0 0 0,0 0 0,0-1 0,0-1 0,0-1 0,1 0 0,28-4 0,-34 2 0,0 0 0,0-1 0,0 0 0,-1 0 0,1-1 0,-1 0 0,0-1 0,0 0 0,-1 0 0,1-1 0,-1 0 0,0-1 0,-1 0 0,1 0 0,-1 0 0,-1-1 0,8-11 0,-5 3 0,1-1 0,-2 0 0,0-1 0,-2 0 0,0 0 0,4-20 0,-6 23 0,-2-1 0,0 1 0,-1 0 0,0-1 0,-1 1 0,-1 0 0,-1-1 0,-3-15 0,4 26 0,-1 0 0,0 0 0,0 0 0,0 0 0,-1 0 0,0 1 0,0-1 0,0 1 0,0 0 0,-1 0 0,1 0 0,-1 0 0,0 1 0,0 0 0,-1-1 0,1 1 0,-8-3 0,-5-2 0,0 0 0,-1 2 0,-29-8 0,-14 0 0,0 3 0,0 2 0,-105-1 0,164 10 29,-1 0-1,1 0 1,-1 0-1,1 0 0,-1 0 1,1 1-1,0-1 1,-1 1-1,1-1 1,-1 1-1,-2 2 1,5-3-40,-1 0 1,1 0 0,0 0-1,0 1 1,0-1 0,0 0-1,0 0 1,-1 1-1,1-1 1,0 0 0,0 0-1,0 0 1,0 1 0,0-1-1,0 0 1,0 1 0,0-1-1,0 0 1,0 0 0,0 1-1,0-1 1,0 0 0,0 0-1,0 1 1,1-1 0,-1 0-1,0 0 1,0 0 0,0 1-1,0-1 1,0 0 0,1 1-1,13 11-1354,4 1-5461</inkml:trace>
  <inkml:trace contextRef="#ctx0" brushRef="#br0" timeOffset="2612.47">4276 207 24575,'-14'8'0,"0"0"0,0 2 0,1-1 0,0 2 0,1 0 0,1 0 0,-1 1 0,-8 13 0,0 3 0,1 0 0,-27 54 0,37-64 0,1 0 0,1 0 0,0 1 0,1 0 0,1 0 0,-2 21 0,6-33 0,1 0 0,-1-1 0,1 1 0,1 0 0,-1 0 0,1-1 0,1 1 0,-1 0 0,1-1 0,0 1 0,0-1 0,1 0 0,0 0 0,0 0 0,1 0 0,-1 0 0,1-1 0,0 1 0,1-1 0,-1 0 0,8 5 0,1 1 0,1-1 0,1-1 0,0 0 0,0-1 0,1-1 0,0 0 0,0-1 0,1-1 0,-1 0 0,1-2 0,27 4 0,-27-6 0,-1 0 0,0-1 0,1 0 0,-1-2 0,0 1 0,0-2 0,0-1 0,0 0 0,0 0 0,-1-2 0,0 0 0,21-12 0,-22 9 0,-1 0 0,-1-2 0,0 0 0,0 0 0,-1-1 0,0 0 0,-1-1 0,-1 0 0,0 0 0,-1-1 0,0-1 0,-1 1 0,0-1 0,-2 0 0,0-1 0,0 1 0,-1-1 0,-1 0 0,-1 0 0,1-28 0,-3 36 0,0 1 0,-1-1 0,0 1 0,0-1 0,-1 1 0,0 0 0,0-1 0,-1 1 0,0 0 0,0 1 0,0-1 0,-1 0 0,-5-5 0,4 5 0,-2 0 0,1 0 0,-1 0 0,0 1 0,0 1 0,-1-1 0,0 1 0,0 0 0,0 1 0,-12-5 0,-19-5 0,0 2 0,-1 2 0,0 1 0,-1 2 0,1 2 0,-2 1 0,-43 3 0,78 1 0,-14 1 0,-29 3 0,44-3 0,1 0 0,-1 0 0,1 1 0,-1 0 0,1 0 0,0 0 0,-1 0 0,1 1 0,1 0 0,-6 4 0,8-6 17,1 0-1,-1 1 0,1-1 0,0 1 1,0-1-1,-1 1 0,1-1 0,0 1 1,0 0-1,1-1 0,-1 1 0,0 0 1,1 0-1,-1 0 0,1 0 0,-1-1 1,1 1-1,0 0 0,0 0 0,0 4 1,0-2-207,1 0 0,0 1 1,0-1-1,1 0 0,-1 0 1,1 0-1,-1 0 1,4 4-1,14 20-6636</inkml:trace>
  <inkml:trace contextRef="#ctx0" brushRef="#br0" timeOffset="3131.09">5299 71 24575,'0'0'0,"-4"2"0,-5 5 0,0-1 0,0 1 0,1 1 0,-1 0 0,2 0 0,-1 1 0,-7 11 0,-3 7 0,-19 37 0,28-45 0,0 0 0,1 0 0,1 1 0,1 0 0,1 1 0,1-1 0,-3 33 0,6-43 0,1 1 0,0-1 0,1 1 0,0-1 0,0 1 0,1-1 0,1 0 0,0 0 0,0 0 0,1 0 0,0 0 0,1-1 0,0 1 0,0-1 0,1-1 0,12 15 0,-7-12 0,1-1 0,-1 0 0,2-1 0,-1-1 0,1 0 0,1 0 0,-1-2 0,1 0 0,1 0 0,-1-1 0,1-1 0,-1 0 0,1-1 0,0-1 0,1 0 0,-1-1 0,0-1 0,0 0 0,25-4 0,-25 2 0,1 0 0,0-2 0,-1 0 0,0 0 0,0-1 0,0-1 0,-1-1 0,0 0 0,0-1 0,0 0 0,-1-1 0,-1-1 0,1 0 0,-2 0 0,1-1 0,-1-1 0,-1 0 0,16-24 0,-16 17 0,0-1 0,-1 0 0,-1-1 0,0 0 0,-2 0 0,-1-1 0,0 1 0,2-37 0,-7 44 0,0 1 0,0 0 0,-1 0 0,-1-1 0,-1 1 0,-6-23 0,5 27 0,1 0 0,-1 1 0,-1 0 0,1 0 0,-1 0 0,-1 0 0,0 1 0,0-1 0,0 1 0,-11-9 0,3 6 0,0 1 0,0 0 0,0 0 0,-1 1 0,-1 1 0,1 1 0,-1 0 0,-21-4 0,-11 0 0,-74-6 0,51 11-227,0 3-1,0 3 1,0 4-1,1 2 1,-124 30-1,103-12-6598</inkml:trace>
  <inkml:trace contextRef="#ctx0" brushRef="#br0" timeOffset="3671">3000 1067 24575,'0'0'0,"0"0"0,0 0 0,0 0 0,-2 2 0,-5 10 0,-11 18 0,-10 14 0,1-1-8191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7:46.976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1 649 24575,'0'0'0,"0"3"0,24 605 0,-22-589 0,11 68 0,-11-79 0,0 0 0,1 0 0,0 0 0,0 0 0,1 0 0,0-1 0,0 0 0,6 7 0,-8-11 0,0 0 0,0-1 0,1 0 0,-1 0 0,1 0 0,0 0 0,0 0 0,0 0 0,0 0 0,0-1 0,0 0 0,0 1 0,0-1 0,7 1 0,-5-1 0,1-1 0,0 0 0,0 0 0,-1 0 0,1-1 0,0 0 0,0 0 0,6-2 0,2-2 0,1 0 0,0-2 0,-1 0 0,0 0 0,20-16 0,-9 3 0,-2 0 0,0-2 0,-2-1 0,0 0 0,-2-2 0,0 0 0,26-48 0,-4-7 0,44-119 0,-66 153 0,-3-1 0,16-77 0,-32 131 0,-1 0 0,2 0 0,-1 0 0,1 1 0,3 10 0,0 4 0,-4-17 0,39 234 0,-24-170 0,33 98 0,-42-150 0,1 0 0,0 0 0,2-1 0,-1-1 0,16 21 0,-20-31 0,0 0 0,0-1 0,0 1 0,1-1 0,0 0 0,0 0 0,0 0 0,0-1 0,1 1 0,-1-1 0,1-1 0,0 1 0,0-1 0,0 0 0,0 0 0,0-1 0,0 0 0,12 1 0,-4-3 0,0 0 0,1-1 0,-1 0 0,0-1 0,0-1 0,0 0 0,0-1 0,-1-1 0,0 0 0,0 0 0,0-2 0,-1 1 0,23-20 0,-17 12 0,0-2 0,-2 0 0,1-1 0,-2-1 0,-1 0 0,0-1 0,18-36 0,-22 35 0,0 0 0,-2 0 0,-1 0 0,0-1 0,-2-1 0,-1 1 0,0-1 0,-2 1 0,0-1 0,-2 0 0,0 0 0,-2 0 0,0 1 0,-2-1 0,0 1 0,-1-1 0,-2 2 0,0-1 0,-1 1 0,-2 0 0,-18-33 0,11 31 69,0 1-1,-1 0 0,-1 1 0,-27-22 1,-92-63-1776,104 82-5119</inkml:trace>
  <inkml:trace contextRef="#ctx0" brushRef="#br0" timeOffset="524.29">1634 0 24575,'0'13'0,"63"658"0,-18-276 0,-24 3 0,-21-371 0,-1-7 0,1-17 0,1-10 0,22-134 0,79-263 0,-28 192 0,-55 168 0,2 1 0,43-69 0,-61 109 0,17-23 0,-19 26 0,-1-1 0,1 1 0,-1-1 0,1 1 0,-1 0 0,1-1 0,-1 1 0,1 0 0,0-1 0,-1 1 0,1 0 0,-1 0 0,1 0 0,0 0 0,-1-1 0,1 1 0,0 0 0,-1 0 0,1 0 0,0 0 0,-1 0 0,1 0 0,-1 1 0,1-1 0,0 0 0,-1 0 0,1 0 0,0 1 0,-1-1 0,1 0 0,-1 0 0,1 1 0,-1-1 0,1 1 0,-1-1 0,1 0 0,-1 1 0,1-1 0,-1 1 0,0-1 0,1 1 0,-1-1 0,1 2 0,3 6 0,-1 0 0,0 0 0,0 0 0,-1 0 0,0 1 0,-1-1 0,0 1 0,1 11 0,-2-15 0,11 253 0,1 3 0,-2-174-1365,0-18-5461</inkml:trace>
  <inkml:trace contextRef="#ctx0" brushRef="#br0" timeOffset="985.52">2350 1374 24575,'9'-1'0,"1"0"0,-1 0 0,0-1 0,0-1 0,17-6 0,-8 3 0,23-8 0,-1-2 0,-1-1 0,-1-2 0,-1-2 0,0-2 0,-2-1 0,44-38 0,-61 45 0,-2 0 0,0 0 0,-1-2 0,0 0 0,-2 0 0,15-30 0,-20 33 0,-1 1 0,-1-2 0,-1 1 0,0-1 0,-1 1 0,-1-1 0,-1 0 0,0-1 0,-1-27 0,-2 35 0,0-1 0,0 1 0,-1-1 0,0 1 0,-1 0 0,0 0 0,-6-12 0,8 19 0,0 1 0,-1-1 0,1 1 0,0 0 0,-1 0 0,1-1 0,-1 1 0,0 0 0,0 0 0,0 0 0,0 1 0,0-1 0,0 0 0,0 1 0,-1-1 0,1 1 0,-1 0 0,1 0 0,-1 0 0,1 0 0,-1 0 0,1 1 0,-1-1 0,0 1 0,1 0 0,-1-1 0,0 1 0,0 0 0,1 1 0,-1-1 0,0 0 0,1 1 0,-4 0 0,-2 3 0,0-1 0,0 1 0,0 0 0,1 1 0,-1 0 0,1 0 0,0 1 0,0 0 0,1 0 0,0 0 0,0 1 0,-5 7 0,-4 7 0,1 1 0,-23 44 0,22-32 0,1 1 0,2-1 0,2 2 0,-8 40 0,14-52 0,1 1 0,1-1 0,1 0 0,1 1 0,1-1 0,1 1 0,7 29 0,-7-46 0,0 0 0,1 0 0,0-1 0,0 1 0,1-1 0,-1 0 0,9 12 0,-10-16 0,1-1 0,-1 1 0,0-1 0,1 0 0,-1 1 0,1-1 0,-1 0 0,1-1 0,0 1 0,0 0 0,0-1 0,0 0 0,0 0 0,0 0 0,0 0 0,1 0 0,-1 0 0,0-1 0,1 0 0,-1 1 0,6-2 0,-1 0 34,0-1-1,0 1 1,0-2-1,-1 1 1,1-1-1,-1-1 1,1 1-1,-1-1 1,13-10-1,3-4-595,29-28 0,-41 35-14,47-46-6250</inkml:trace>
  <inkml:trace contextRef="#ctx0" brushRef="#br0" timeOffset="1436.48">3335 814 24575,'0'14'0,"5"236"0,0 50 0,23-342 0,43-73 0,6 4 0,115-128 0,-192 239 0,23-26 0,29-27 0,-45 47 0,1 0 0,-1 0 0,1 1 0,0 0 0,0 0 0,1 1 0,-1 0 0,1 0 0,11-2 0,-17 5 0,0 1 0,-1-1 0,1 1 0,0 0 0,0 0 0,0 0 0,-1 0 0,1 0 0,0 0 0,0 1 0,0 0 0,-1-1 0,1 1 0,0 0 0,-1 0 0,1 1 0,-1-1 0,1 1 0,-1-1 0,0 1 0,1-1 0,-1 1 0,0 0 0,0 0 0,0 0 0,-1 1 0,1-1 0,0 0 0,-1 1 0,1-1 0,-1 1 0,0-1 0,1 4 0,2 6 0,0 0 0,0 1 0,-2-1 0,1 1 0,-2 0 0,1 15 0,-2 22 137,-9 86 1,-20 52-317,5-43-1282,15-73-5365</inkml:trace>
  <inkml:trace contextRef="#ctx0" brushRef="#br0" timeOffset="1936.55">4426 872 24575,'0'0'0,"3"-3"0,22-16 0,1 2 0,1 0 0,0 2 0,35-15 0,-51 25 0,-1 1 0,1 1 0,-1 0 0,1 0 0,0 1 0,0 0 0,0 1 0,0 1 0,0-1 0,1 2 0,-1 0 0,16 2 0,-19-1 0,0 1 0,0-1 0,-1 1 0,1 0 0,-1 1 0,1 0 0,-1 0 0,0 0 0,-1 1 0,1 0 0,-1 1 0,0-1 0,0 1 0,-1 0 0,1 1 0,-1-1 0,6 12 0,-6-9 0,0 1 0,-1 0 0,0 1 0,0-1 0,-1 1 0,-1 0 0,0-1 0,0 1 0,-1 0 0,0 12 0,-1-7 0,-2 0 0,0 0 0,0 0 0,-2-1 0,1 1 0,-10 20 0,3-12 0,-1-1 0,-1 0 0,-1-1 0,-1 0 0,-1-1 0,-1-1 0,0 0 0,-29 25 0,34-34-195,-1-1 0,-1 0 0,1-1 0,-2 0 0,1-1 0,-24 11 0,25-16-6631</inkml:trace>
  <inkml:trace contextRef="#ctx0" brushRef="#br0" timeOffset="2310.53">5634 484 24575,'-4'0'0,"0"0"0,0 0 0,1 1 0,-1-1 0,0 1 0,0 0 0,0 0 0,0 0 0,1 0 0,-7 4 0,-3 0 0,-28 11 0,2 1 0,0 2 0,1 1 0,1 3 0,-62 47 0,76-50 0,0 0 0,2 1 0,0 1 0,2 1 0,0 1 0,2 1 0,0 0 0,2 1 0,-15 34 0,25-47 0,0 0 0,1 0 0,1 0 0,0 0 0,1 0 0,0 1 0,1-1 0,1 1 0,0-1 0,2 18 0,-1-25 0,0 0 0,1 0 0,-1-1 0,1 1 0,0-1 0,0 1 0,1-1 0,0 0 0,0 0 0,0 0 0,1 0 0,-1-1 0,1 1 0,0-1 0,0 0 0,1 0 0,-1 0 0,1-1 0,0 1 0,0-1 0,0 0 0,0-1 0,1 1 0,-1-1 0,11 3 0,-1-2 57,0-1 0,-1 0 0,1 0 0,0-2 0,18 0 0,1-3-911,38-9 1,-4-2-5973</inkml:trace>
  <inkml:trace contextRef="#ctx0" brushRef="#br0" timeOffset="2682.31">6127 726 24575,'167'5'289,"108"-4"-1943,-249-3-5172</inkml:trace>
  <inkml:trace contextRef="#ctx0" brushRef="#br0" timeOffset="3040.56">6118 1548 24575,'0'0'0,"3"0"0,13 0 0,21-3 0,20-6 0,12-7 0,8-6 0,8-7 0,7-3 0,3-3 0,-3-4 0,-11 0 0,-19 7-8191</inkml:trace>
  <inkml:trace contextRef="#ctx0" brushRef="#br0" timeOffset="3491.52">7209 688 24575,'11'-17'0,"3"0"0,1 1 0,0 0 0,1 1 0,1 1 0,0 0 0,1 1 0,1 1 0,33-16 0,-38 21 0,1 1 0,1 0 0,-1 1 0,1 1 0,0 0 0,0 1 0,0 1 0,0 0 0,1 2 0,-1-1 0,0 2 0,24 4 0,-35-5 0,-1 1 0,0 0 0,1 1 0,-1-1 0,0 1 0,0 0 0,0 0 0,0 0 0,-1 1 0,1-1 0,0 1 0,-1 0 0,0 0 0,1 0 0,-1 0 0,-1 1 0,1-1 0,0 1 0,2 4 0,-3-2 0,1 0 0,-1 0 0,0 0 0,-1 0 0,0 0 0,0 0 0,0 1 0,0-1 0,-1 0 0,0 1 0,-1-1 0,1 0 0,-3 7 0,-1 7 0,-2-1 0,0-1 0,-1 1 0,-1-1 0,-1 0 0,0 0 0,-1-1 0,-14 17 0,1-4 0,-1-1 0,-2-2 0,-39 35 0,35-38 0,-1-1 0,-1-1 0,0-2 0,-2-1 0,0-1 0,-1-2 0,-1-2 0,-38 10 0,55-22 0,19-2 0,0 0 0,0 0 0,0 0 0,0 0 0,-1 0 0,1 0 0,0 0 0,0 0 0,0-1 0,0 1 0,0 0 0,-1 0 0,1 0 0,0 0 0,0 0 0,0 0 0,0 0 0,0 0 0,0-1 0,0 1 0,-1 0 0,1 0 0,0 0 0,0 0 0,0 0 0,0-1 0,0 1 0,0 0 0,0 0 0,0 0 0,0 0 0,0-1 0,0 1 0,0 0 0,0 0 0,0 0 0,0 0 0,0-1 0,0 1 0,0 0 0,0 0 0,0 0 0,0 0 0,0-1 0,1 1 0,0-2 0,1 0 0,0-1 0,0 1 0,0 0 0,0 0 0,0 1 0,0-1 0,1 0 0,2-1 0,9-5 0,0 1 0,0 1 0,0 1 0,1 0 0,0 0 0,0 1 0,0 1 0,0 1 0,0 0 0,1 1 0,-1 1 0,1 0 0,20 4 0,14 4 0,-1 3 0,83 29 0,-40-11 0,-75-24-455,0-1 0,29 2 0,-17-4-6371</inkml:trace>
  <inkml:trace contextRef="#ctx0" brushRef="#br0" timeOffset="3912.32">8340 552 24575,'-18'1'0,"1"0"0,-1 1 0,0 1 0,1 1 0,0 1 0,0 0 0,0 1 0,0 1 0,1 0 0,0 1 0,1 1 0,0 0 0,0 2 0,1-1 0,0 2 0,-13 14 0,24-24 0,1 1 0,-1 0 0,1 0 0,0-1 0,0 1 0,1 1 0,-1-1 0,0 0 0,1 0 0,0 1 0,0-1 0,0 1 0,0-1 0,1 1 0,-1-1 0,1 1 0,0 4 0,0-3 0,1-1 0,0 1 0,1-1 0,-1 1 0,1-1 0,0 0 0,0 0 0,0 1 0,0-1 0,1-1 0,5 8 0,5 2 0,1 0 0,0-1 0,1 0 0,0-1 0,23 13 0,26 10 0,-39-22 0,-1 2 0,40 29 0,-61-41 0,0 1 0,0 0 0,0 0 0,0 1 0,-1-1 0,0 0 0,1 1 0,-1-1 0,0 1 0,-1 0 0,1 0 0,-1 0 0,0 0 0,0 0 0,0 0 0,0 0 0,-1 0 0,1 0 0,-1 0 0,0 0 0,-1 1 0,1-1 0,-1 0 0,1 0 0,-1 0 0,-1 0 0,1 0 0,0 0 0,-4 6 0,-1 1 0,1 0 0,-2-1 0,1 0 0,-2 0 0,1 0 0,-1-1 0,-1 0 0,1-1 0,-12 9 0,-2-2-227,0-1-1,-1-2 1,-1 0-1,0-1 1,-42 13-1,14-9-6598</inkml:trace>
  <inkml:trace contextRef="#ctx0" brushRef="#br0" timeOffset="4554.89">8254 582 24575,'37'-20'0,"63"-19"0,121-28 0,-147 46 0,-50 14 0,-14 3 0,0 1 0,0 1 0,0-1 0,0 2 0,19-2 0,-29 3 0,1 0 0,0 0 0,0 1 0,-1-1 0,1 0 0,0 0 0,-1 1 0,1-1 0,0 0 0,0 1 0,-1-1 0,1 1 0,-1-1 0,1 1 0,-1-1 0,1 1 0,0-1 0,-1 1 0,0 0 0,1-1 0,-1 1 0,1-1 0,-1 1 0,0 0 0,1 0 0,-1-1 0,0 1 0,0 0 0,1 1 0,1 25 0,-2-25 0,-3 47 0,-2 0 0,-2-1 0,-15 56 0,0-3 0,18-77 0,-18 117 0,21-124 0,0 1 0,1-1 0,1 0 0,0 0 0,1 0 0,6 20 0,-7-33 0,0 0 0,1 0 0,-1 0 0,1 0 0,0 0 0,1-1 0,-1 1 0,0-1 0,1 1 0,0-1 0,0 0 0,0 0 0,0 0 0,1 0 0,-1-1 0,1 1 0,-1-1 0,1 0 0,0 0 0,0 0 0,0 0 0,0-1 0,0 0 0,0 0 0,1 0 0,-1 0 0,0 0 0,0-1 0,1 0 0,5 0 0,9-2 0,1 0 0,-1-1 0,0 0 0,0-2 0,24-9 0,-19 6 0,0-1 0,-2-1 0,1-1 0,-1-1 0,-1-1 0,0-1 0,37-32 0,-50 39 0,-2 0 0,1-1 0,-1 0 0,0 0 0,0-1 0,-1 0 0,0 0 0,-1 0 0,6-17 0,-8 18 0,0 0 0,-1 0 0,0 0 0,-1 0 0,1 0 0,-1-1 0,-1 1 0,0 0 0,0 0 0,0 0 0,-1 0 0,-1 0 0,-4-11 0,2 7 0,-1 1 0,0 0 0,-1 0 0,0 1 0,-1 0 0,0 0 0,-1 1 0,0 0 0,0 0 0,-1 1 0,0 0 0,-1 1 0,0 0 0,0 1 0,0 0 0,-17-7 0,-1 3 0,0 1 0,0 1 0,0 1 0,-1 1 0,-54-2 0,40 6 0,1 2 0,-83 10 0,98-3 0,28-7 0,0 0 0,0 1 0,0-1 0,-1 0 0,1 0 0,0 0 0,0 0 0,0 0 0,0 0 0,0 0 0,-1 0 0,1 1 0,0-1 0,0 0 0,0 0 0,0 0 0,0 0 0,0 0 0,-1 1 0,1-1 0,0 0 0,0 0 0,0 0 0,0 0 0,0 1 0,0-1 0,0 0 0,0 0 0,0 0 0,0 0 0,0 1 0,0-1 0,0 0 0,0 0 0,0 0 0,0 1 0,0-1 0,0 0 0,0 0 0,0 0 0,0 0 0,1 1 0,-1-1 0,0 0 0,0 0 0,0 0 0,0 0 0,0 0 0,0 1 0,0-1 0,1 0 0,-1 0 0,0 0 0,0 0 0,0 0 0,0 0 0,1 0 0,-1 0 0,0 1 0,0-1 0,0 0 0,0 0 0,1 0 0,-1 0 0,0 0 0,9 3 0,0 0 0,0 0 0,1-1 0,-1 0 0,16 1 0,-5-1 0,51 8-1365,-1-2-5461</inkml:trace>
  <inkml:trace contextRef="#ctx0" brushRef="#br0" timeOffset="5070.11">9837 582 24575,'0'0'0,"-2"2"0,-29 30 0,-73 78 0,86-88 0,0 1 0,1 1 0,-15 27 0,30-45 0,-1-1 0,0 0 0,1 1 0,0 0 0,1 0 0,-1-1 0,1 1 0,0 0 0,1 0 0,-1 0 0,1 0 0,0 0 0,1 7 0,0-9 0,0 0 0,1 0 0,-1 0 0,1 0 0,-1 0 0,1 0 0,1 0 0,-1 0 0,0-1 0,1 1 0,0-1 0,0 0 0,0 0 0,0 0 0,0 0 0,1 0 0,-1-1 0,8 5 0,-2-3 0,1 0 0,0 0 0,0-1 0,0 0 0,0-1 0,0 0 0,1 0 0,-1-1 0,15-1 0,7-1 0,56-9 0,-54 4 0,0-1 0,37-14 0,-60 17 0,1 0 0,-1-1 0,0 0 0,-1-1 0,1-1 0,-1 1 0,0-2 0,-1 1 0,16-17 0,-22 20 0,1 0 0,-1 0 0,0-1 0,0 0 0,-1 1 0,0-1 0,0 0 0,0 0 0,0 0 0,-1-1 0,1 1 0,-1 0 0,-1-1 0,1 1 0,-1-7 0,0 4 0,-1 0 0,-1 0 0,1 1 0,-2-1 0,1 1 0,-1-1 0,0 1 0,0 0 0,-7-11 0,-1 2 0,0 0 0,-2 1 0,0 1 0,0 0 0,-1 1 0,-1 0 0,-27-17 0,31 22 0,0 2 0,-1-1 0,0 2 0,0-1 0,-1 2 0,1 0 0,-1 0 0,0 1 0,-16-2 0,19 5 0,0-1 0,0 2 0,0-1 0,0 1 0,0 1 0,0 0 0,0 0 0,1 1 0,-1 0 0,1 1 0,0 0 0,-15 9 0,12-4 342,12-9-377,0 0 0,0 1 0,-1-1 0,1 0 0,0 0 1,0 1-1,0-1 0,0 0 0,0 0 0,0 1 0,0-1 1,0 0-1,0 0 0,0 1 0,0-1 0,0 0 0,0 0 1,0 1-1,0-1 0,0 0 0,0 0 0,0 1 1,0-1-1,0 0 0,0 0 0,0 1 0,0-1 0,0 0 1,1 0-1,-1 0 0,0 1 0,0-1 0,0 0 0,0 0 1,1 0-1,-1 1 0,0-1 0,0 0 0,0 0 0,1 0 1,-1 0-1,0 0 0,0 0 0,1 1 0,-1-1 0,0 0 1,0 0-1,1 0 0,9 3-6791</inkml:trace>
  <inkml:trace contextRef="#ctx0" brushRef="#br0" timeOffset="5589.92">10717 416 24575,'0'0'0,"0"0"0,-3 3 0,-114 117 0,74-80 0,-52 65 0,90-99 0,1 0 0,-1 0 0,1 1 0,0 0 0,1 0 0,0 0 0,0 0 0,0 1 0,1-1 0,0 1 0,-2 15 0,4-17 0,0 1 0,1-1 0,0 0 0,0 0 0,0 1 0,0-1 0,1 0 0,0 0 0,1 0 0,-1-1 0,1 1 0,0-1 0,0 1 0,1-1 0,5 6 0,2 1 0,0-1 0,0 0 0,1-1 0,1 0 0,0-1 0,0 0 0,1-1 0,0 0 0,1-2 0,-1 1 0,1-2 0,31 8 0,-21-8 0,0-1 0,1-1 0,0-1 0,-1-1 0,1-1 0,0-1 0,32-7 0,-43 6 0,0-2 0,-1 0 0,1 0 0,-1-1 0,0-1 0,-1-1 0,0 0 0,0 0 0,0-1 0,-1-1 0,22-20 0,-25 19 0,0 0 0,0-1 0,-1 0 0,0 0 0,-1-1 0,-1 0 0,0-1 0,0 1 0,-2-1 0,1 0 0,-1 0 0,-1-1 0,2-14 0,-4 15 0,0 0 0,0 0 0,-1 1 0,-1-1 0,0 0 0,0 1 0,-6-21 0,4 25 0,1 1 0,-1 0 0,0 0 0,0 0 0,-1 1 0,0-1 0,-1 1 0,1 0 0,-1 0 0,0 0 0,0 0 0,-1 1 0,0 0 0,-6-4 0,-3 0 0,0 2 0,0 0 0,0 1 0,-1 0 0,0 1 0,0 1 0,0 1 0,0 0 0,-1 1 0,1 0 0,-32 3 0,-9 2 0,1 3 0,-61 14 0,-48 22 0,138-33 0,0 1 0,1 1 0,-46 27 0,69-36 0,-1 0 0,1 0 0,1 0 0,-1 1 0,0-1 0,0 1 0,1-1 0,-1 1 0,1 0 0,0 0 0,0 0 0,-3 5 0,5-7 0,0 0 0,0 0 0,-1 0 0,1 0 0,0 0 0,0 0 0,0 1 0,0-1 0,0 0 0,0 0 0,1 0 0,-1 0 0,0 0 0,0 0 0,1 0 0,-1 0 0,1 0 0,0 1 0,0 0 0,1 0 0,-1-1 0,1 1 0,0 0 0,-1 0 0,1-1 0,0 1 0,0-1 0,0 0 0,4 2 0,7 3-455,0-1 0,22 5 0,37 6-6371</inkml:trace>
  <inkml:trace contextRef="#ctx0" brushRef="#br0" timeOffset="6050.53">11809 252 24575,'0'0'0,"-9"1"0,0 1 0,0 0 0,1 1 0,-1 1 0,1-1 0,0 1 0,0 1 0,0-1 0,0 2 0,1-1 0,0 1 0,-10 9 0,-1 3 0,2 1 0,-28 41 0,30-40 0,2 2 0,0-1 0,2 2 0,0 0 0,-8 32 0,14-39 0,0 0 0,1 1 0,1-1 0,1 1 0,0-1 0,1 1 0,1 0 0,5 31 0,-4-40 0,0 0 0,1 0 0,0 0 0,0 0 0,1 0 0,0-1 0,1 1 0,-1-1 0,1 0 0,11 11 0,-7-10 0,0 0 0,0 0 0,1-1 0,0 0 0,0-1 0,22 10 0,-9-7 0,0-1 0,0-2 0,1 0 0,0-1 0,0-2 0,0 0 0,27-1 0,-17-3 0,-1-1 0,1-2 0,-1-1 0,1-2 0,-1-1 0,55-22 0,-61 19 0,0-2 0,-1 0 0,-1-2 0,0-1 0,-1-1 0,0-1 0,-2-1 0,22-22 0,-33 29 0,-1-1 0,0 1 0,-1-2 0,-1 1 0,0-1 0,0 0 0,6-18 0,-12 25 0,0 0 0,0 0 0,0 0 0,-1-1 0,0 1 0,0 0 0,-1 0 0,0-1 0,0 1 0,0 0 0,-1-1 0,0 1 0,-1 0 0,0 0 0,0 0 0,0 0 0,-1 0 0,-4-7 0,-1 2 0,-1 0 0,0 1 0,-1 0 0,0 0 0,-1 1 0,0 0 0,-1 1 0,0 0 0,0 1 0,-1 0 0,0 1 0,0 0 0,-24-7 0,7 4 0,0 1 0,-1 1 0,0 2 0,0 1 0,-46-1 0,24 6-273,-1 3 0,0 2 0,1 2 0,-93 25 0,56-4-6553</inkml:trace>
  <inkml:trace contextRef="#ctx0" brushRef="#br0" timeOffset="6535.83">9510 1374 24575,'0'0'0,"-2"0"0,-4 4 0,-8 8 0,-8 10 0,0 1-8191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7:58.13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8 320 24575,'0'0'0,"0"0"0,0 0 0,-1 0 0,1 0 0,0 0 0,-1 0 0,1 0 0,0 0 0,0 0 0,-1 0 0,1 0 0,0-1 0,0 1 0,-1 0 0,1 0 0,0 0 0,0 0 0,-1 0 0,1-1 0,0 1 0,0 0 0,0 0 0,-1 0 0,1-1 0,0 1 0,0 0 0,0 0 0,0-1 0,0 1 0,-1 0 0,1 0 0,0-1 0,0 1 0,0 0 0,0 0 0,0-1 0,0 1 0,0-1 0,4-14 0,12-11 0,-3 10 0,0 2 0,1 0 0,1 0 0,0 2 0,24-16 0,-9 9 0,1 2 0,38-15 0,-52 25 0,1 1 0,0 0 0,0 1 0,1 1 0,-1 1 0,1 1 0,37 0 0,-43 2 0,281-9 0,-67-19 0,13-1 0,63 25 0,-166 6 0,-60-3 0,169 9 0,97 2 0,-253-10 0,-66-1 99,31-6-1,-16 2-1660,-18 2-5264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8:01.809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1 144 24575,'6'-1'0,"1"0"0,0 0 0,0-1 0,0 1 0,9-5 0,14-3 0,267-58 0,-198 48 0,1 3 0,1 6 0,134 1 0,-139 9 0,-22-2 0,0 4 0,116 17 0,-105-3 0,142 25 0,-162-33 0,102 1 0,-98-8 0,-1 4 0,75 14 0,50 20 0,21 3 0,-158-34 0,108 1 0,-101-10 0,-8-1 0,1 2 0,69 10 0,-59 1 0,0-3 0,0-3 0,81-4 0,-123-4 0,-1-2 0,1-1 0,-1 0 0,0-2 0,31-15 0,-29 12 0,2 0 0,0 2 0,37-8 0,-15 10 0,-17 3 0,-1-2 0,1-1 0,45-16 0,-58 16 0,0 1 0,0 1 0,1 0 0,24-1 0,81-1 0,-76 6 0,49-8 0,23-15 0,-79 14 0,0 1 0,0 3 0,72-3 0,-1 12-1365,-93-3-5461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8:05.406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15 24575,'0'-6'0,"0"-2"-8191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8:07.10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15 24575,'4'-6'0,"0"-2"-8191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8:12.10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140 194 24575,'0'7'0,"4"42"0,2 1 0,2-1 0,26 89 0,-29-118 0,1 0 0,1 0 0,1-1 0,1 0 0,15 26 0,-21-40 0,0 0 0,0-1 0,1 0 0,0 0 0,0 0 0,0 0 0,0 0 0,0-1 0,1 0 0,0 0 0,-1 0 0,1 0 0,0-1 0,1 0 0,-1 0 0,0 0 0,0 0 0,1-1 0,-1 0 0,1 0 0,-1-1 0,1 0 0,0 0 0,-1 0 0,8-1 0,-3-1 0,0-1 0,0 0 0,0-1 0,0 0 0,-1 0 0,1-1 0,-1 0 0,0-1 0,-1 0 0,0 0 0,0-1 0,0 0 0,0-1 0,-1 1 0,-1-1 0,10-15 0,0-1 0,-1-2 0,-1 1 0,-1-2 0,15-48 0,-17 39 0,-2 0 0,-2-1 0,4-55 0,-9-113 0,4 240 0,12 37 0,-3-16 0,59 278 0,-27 6 0,-45-318 0,-2 1 0,0-1 0,-4 27 0,3-42 0,0 0 0,0 0 0,-1-1 0,0 1 0,-1-1 0,1 0 0,-1 1 0,0-1 0,-1 0 0,0-1 0,0 1 0,0-1 0,0 1 0,-1-1 0,-5 5 0,-4-1 0,0 0 0,-1 0 0,1-1 0,-2-1 0,1 0 0,-1-1 0,-21 5 0,-120 19 0,154-29 0,-60 8 0,-77 0 0,105-8 0,-1-3 0,0-1 0,-58-12 0,88 13 0,0 1 0,0-1 0,0 0 0,1-1 0,-1 1 0,-7-5 0,12 6 0,0 0 0,0 0 0,0 1 0,0-1 0,0 0 0,0 0 0,0 0 0,0 0 0,1 0 0,-1 0 0,0 0 0,1-1 0,-1 1 0,1 0 0,-1 0 0,1 0 0,-1-1 0,1 1 0,0 0 0,0-1 0,0 1 0,0 0 0,0 0 0,0-1 0,0 1 0,0 0 0,0-1 0,0 1 0,1 0 0,-1 0 0,1-1 0,-1 1 0,1 0 0,-1 0 0,1 0 0,1-2 0,11-14-1365,3 2-5461</inkml:trace>
  <inkml:trace contextRef="#ctx0" brushRef="#br0" timeOffset="524.91">1261 532 24575,'9'-6'0,"25"-5"0,1 1 0,0 1 0,47-5 0,111-3 0,-173 16 0,9-1 0,-1 2 0,33 3 0,-61-3-503,0 0 431,0 0 1,0 0-1,0 0 0,0 0 0,0 0 0,0 0 0,0 0 0,0 0 1,0 0-1,0 0 0,0 0 0</inkml:trace>
  <inkml:trace contextRef="#ctx0" brushRef="#br0" timeOffset="949.94">1358 872 24575,'0'0'0,"0"0"0,0 0 0,14 11 0,-1-5 0,-1 0 0,1-1 0,1 0 0,-1-1 0,0 0 0,24 2 0,85 4 0,-119-9 0,240-1-1365,-238 0-5461</inkml:trace>
  <inkml:trace contextRef="#ctx0" brushRef="#br0" timeOffset="3160.93">2750 223 24575,'-2'1'0,"0"-1"0,1 1 0,-1-1 0,0 1 0,1-1 0,-1 1 0,1 0 0,-1 0 0,1 0 0,-1 0 0,1 0 0,-1 0 0,-1 2 0,-19 21 0,13-14 0,-124 141 0,72-77 0,-130 119 0,177-185 0,9-7 0,7-8 0,-1 6 0,0 1 0,0-1 0,0 1 0,0 0 0,0-1 0,1 1 0,-1 0 0,0 0 0,0 0 0,0 0 0,1 0 0,-1 0 0,0 0 0,0 1 0,2 0 0,3-1 0,628 55 0,-613-54-227,0-1-1,-1 0 1,1-2-1,-1 0 1,29-8-1,-21 2-6598</inkml:trace>
  <inkml:trace contextRef="#ctx0" brushRef="#br0" timeOffset="3495.27">2730 474 24575,'0'0'0,"0"2"0,0 8 0,0 15 0,-2 15 0,-2 20 0,-2 21 0,0 13 0,1 0 0,1-4 0,2-8 0,2-10 0,4-15 0,0-18-8191</inkml:trace>
  <inkml:trace contextRef="#ctx0" brushRef="#br0" timeOffset="4060.92">3493 88 24575,'0'0'0,"-2"0"0,0 1 0,0 0 0,0-1 0,0 1 0,0 0 0,0 0 0,0 0 0,1 1 0,-1-1 0,0 0 0,-2 3 0,-2 2 0,-12 9 0,1 1 0,1 1 0,1 0 0,0 2 0,2-1 0,0 2 0,1 0 0,0 0 0,-13 37 0,13-26 0,2 1 0,0 0 0,3 1 0,0 0 0,3 0 0,-2 40 0,6-53 0,1 0 0,1 1 0,1-1 0,1 0 0,0 0 0,2 0 0,0-1 0,12 25 0,-11-28 0,1-1 0,1 0 0,0 0 0,1-1 0,1 0 0,0-1 0,1 0 0,0-1 0,1-1 0,17 13 0,-25-21 0,1 0 0,0 0 0,1 0 0,-1-1 0,1 0 0,-1 0 0,1 0 0,-1-1 0,1 0 0,0-1 0,0 1 0,-1-1 0,1 0 0,0-1 0,0 0 0,-1 0 0,1 0 0,-1-1 0,1 0 0,-1 0 0,12-6 0,-7 3 0,-1-1 0,0 0 0,0 0 0,0-1 0,-1 0 0,0-1 0,0 0 0,-1 0 0,0-1 0,-1 0 0,13-19 0,-19 25 0,1 0 0,-1 0 0,1 0 0,-1 0 0,0 0 0,0-1 0,-1 1 0,1 0 0,-1 0 0,1-1 0,-1 1 0,0-1 0,0 1 0,-1 0 0,1-1 0,-1 1 0,-1-5 0,1 3 0,-2 0 0,1 1 0,0-1 0,-1 1 0,0-1 0,0 1 0,0 0 0,-1 0 0,1 0 0,-7-5 0,2 3 0,0 0 0,-1 0 0,1 1 0,-1 0 0,-1 0 0,1 1 0,-1 0 0,1 1 0,-1 0 0,0 0 0,-13-1 0,10 4 0,-1 0 0,0 1 0,0 0 0,0 1 0,1 0 0,-1 1 0,-24 10 0,28-10 0,1 1 0,0 0 0,0 1 0,0 0 0,0 1 0,1-1 0,0 2 0,0-1 0,0 1 0,1 0 0,-9 12 0,14-16-52,0-1-1,1 1 1,-1 0-1,1-1 1,0 1-1,-1 0 1,1 0-1,0 0 1,1 0-1,-1 0 1,1 0-1,-1 0 1,1 0-1,0 0 1,0 0-1,0 0 1,1 0-1,-1 0 1,1 0-1,-1 0 0,1 0 1,0 0-1,0 0 1,0 0-1,3 4 1,9 10-6774</inkml:trace>
  <inkml:trace contextRef="#ctx0" brushRef="#br0" timeOffset="4602.22">4343 436 24575,'0'0'0,"0"-1"0,0 0 0,0 0 0,0 1 0,0-1 0,0 0 0,0 0 0,-1 0 0,1 0 0,0 1 0,-1-1 0,1 0 0,0 0 0,-1 1 0,1-1 0,-2-1 0,-2-2 0,-1 0 0,1 1 0,-1-1 0,0 1 0,0 0 0,0 1 0,-1-1 0,1 1 0,-11-3 0,1 1 0,0 1 0,-26-3 0,30 6 0,0 0 0,0 0 0,0 2 0,0-1 0,0 1 0,0 1 0,1 0 0,-1 0 0,1 1 0,-1 0 0,1 1 0,0 0 0,1 1 0,0 0 0,-1 0 0,-10 11 0,7-5 0,0 1 0,2 0 0,-1 1 0,2 0 0,0 0 0,0 1 0,2 0 0,-1 1 0,-9 28 0,17-40 0,-1 0 0,1 0 0,0 0 0,0 0 0,1 0 0,-1 0 0,1 0 0,0 0 0,0 1 0,0-1 0,0 0 0,1 0 0,0 0 0,1 5 0,-1-7 0,0 0 0,1 0 0,-1 0 0,0 0 0,1 0 0,0 0 0,-1 0 0,1 0 0,0-1 0,0 1 0,0-1 0,0 1 0,0-1 0,0 0 0,0 0 0,0 0 0,1 0 0,-1 0 0,0 0 0,1-1 0,-1 1 0,1-1 0,-1 0 0,1 0 0,2 0 0,16 1 0,1-2 0,0 0 0,-1-2 0,1 0 0,-1-1 0,0-1 0,37-15 0,-25 7 0,-1-2 0,-1-2 0,0 0 0,29-23 0,-20 6 0,-29 24 0,0 1 0,0 0 0,20-11 0,-30 20 0,-1-1 0,1 1 0,-1 0 0,0 0 0,1 0 0,-1 0 0,1 1 0,-1-1 0,1 0 0,-1 0 0,1 0 0,-1 0 0,1 0 0,-1 0 0,1 1 0,-1-1 0,0 0 0,1 0 0,-1 1 0,0-1 0,1 0 0,-1 1 0,1-1 0,-1 0 0,0 1 0,0-1 0,1 1 0,-1-1 0,0 0 0,0 1 0,1-1 0,-1 1 0,0-1 0,0 1 0,0-1 0,0 1 0,0-1 0,0 0 0,0 1 0,0-1 0,0 2 0,5 27 0,-4-23 0,26 282 0,-6-42 0,-19-228-455,1-1 0,9 30 0,-3-24-6371</inkml:trace>
  <inkml:trace contextRef="#ctx0" brushRef="#br0" timeOffset="5390.21">4913 514 24575,'0'0'0,"0"0"0,0 0 0,2-5 0,5-5 0,1-1 0,0 1 0,0 0 0,1 1 0,0 0 0,1 0 0,11-7 0,3-1 0,52-27 0,-2 11 0,-67 30 0,1 1 0,-1 0 0,1 0 0,0 0 0,0 1 0,0 1 0,15-1 0,-21 1 0,-1 1 0,1-1 0,0 0 0,-1 1 0,1-1 0,-1 1 0,1 0 0,-1-1 0,1 1 0,-1 0 0,1 0 0,-1 0 0,0 0 0,0 0 0,1 0 0,-1 0 0,0 1 0,2 1 0,-2 0 0,1 1 0,0-1 0,-1 0 0,0 1 0,1-1 0,-1 1 0,-1-1 0,2 5 0,-1 4 0,-1 1 0,0-1 0,-1 0 0,-2 16 0,-1-9 0,-1 0 0,-1 0 0,0-1 0,-1 0 0,-2 0 0,1 0 0,-2-1 0,0 0 0,-2-1 0,1 0 0,-21 20 0,3-7 0,0-2 0,-2-1 0,-1-1 0,-56 32 0,81-52 0,0 0 0,0-1 0,0 0 0,-1 0 0,1-1 0,-1 0 0,1 0 0,-17 3 0,24-6 0,0 0 0,0-1 0,0 1 0,0 0 0,0 0 0,0 0 0,0 0 0,0 0 0,0 0 0,0 0 0,0 0 0,0-1 0,0 1 0,0 0 0,0 0 0,0 0 0,0 0 0,0 0 0,0 0 0,0 0 0,0 0 0,0 0 0,0-1 0,0 1 0,0 0 0,0 0 0,0 0 0,0 0 0,0 0 0,0 0 0,0 0 0,-1 0 0,1 0 0,0 0 0,0 0 0,0 0 0,0 0 0,0-1 0,0 1 0,0 0 0,0 0 0,0 0 0,0 0 0,-1 0 0,1 0 0,0 0 0,0 0 0,1 0 0,0 0 0,-1-1 0,1 1 0,0 0 0,0-1 0,0 1 0,0 0 0,0 0 0,-1 0 0,1 0 0,0 0 0,0 0 0,0 0 0,0 0 0,1 1 0,296 93 0,-221-68 0,95 39 0,-151-59-682,30 7-1,-30-9-6143</inkml:trace>
  <inkml:trace contextRef="#ctx0" brushRef="#br0" timeOffset="5815.91">5841 822 24575,'0'0'0,"0"0"0,0 0 0,0 0 0,0-1 0,0-1 0</inkml:trace>
  <inkml:trace contextRef="#ctx0" brushRef="#br0" timeOffset="6443.28">6189 600 24575,'0'0'0,"0"0"0,3-2 0,15-13 0,1 2 0,1 0 0,1 2 0,-1 0 0,2 1 0,-1 1 0,1 1 0,1 1 0,44-8 0,-64 15 0,0-1 0,0 1 0,0 0 0,1 0 0,-1 0 0,0 0 0,0 0 0,1 1 0,-1 0 0,0-1 0,0 1 0,0 0 0,0 1 0,0-1 0,0 0 0,0 1 0,-1 0 0,1 0 0,2 2 0,-2-2 0,-1 1 0,0 0 0,0 0 0,-1 0 0,1 0 0,-1 0 0,1 0 0,-1 0 0,0 0 0,0 0 0,0 1 0,-1-1 0,1 0 0,-1 1 0,0-1 0,0 1 0,0-1 0,0 4 0,-1 3 0,-1 0 0,0 0 0,0 0 0,-1 0 0,0 0 0,-8 16 0,-35 53 0,6-11 0,40-68 0,1 1 0,-1-1 0,1 1 0,0-1 0,-1 1 0,1-1 0,0 1 0,0-1 0,-1 1 0,1-1 0,0 0 0,0 1 0,0-1 0,0 0 0,1 0 0,0 1 0,98 28 0,-62-20 0,-1 2 0,56 24 0,-91-33 0,0-1 0,0 0 0,0 1 0,0-1 0,0 1 0,-1-1 0,1 1 0,-1 0 0,1 0 0,-1 0 0,1 0 0,-1 0 0,0 0 0,0 0 0,0 0 0,0 0 0,-1 0 0,1 1 0,-1-1 0,1 0 0,-1 1 0,0-1 0,0 0 0,0 1 0,0-1 0,0 0 0,0 1 0,-1-1 0,1 0 0,-1 1 0,1-1 0,-2 3 0,-1 4 0,0-1 0,-1 0 0,0 1 0,0-1 0,-1 0 0,0-1 0,-6 9 0,-5 1 0,0 0 0,-2-1 0,0-1 0,0-1 0,-25 15 0,13-11 0,-1-2 0,-62 24 0,91-40 4,-27 8 333,28-8-427,-1 0 0,1 0 0,0 0 1,-1 0-1,1 0 0,0 0 0,-1 0 0,1 0 1,0-1-1,0 1 0,-1 0 0,1-1 1,0 1-1,0-1 0,-1 0 0,1 1 1,0-1-1,-2-2 0,-4-6-6736</inkml:trace>
  <inkml:trace contextRef="#ctx0" brushRef="#br0" timeOffset="6949.79">7059 668 24575,'0'0'0,"-2"7"0,-1 2 0,-36 124 0,32-104 0,2-1 0,-3 53 0,7-77 0,1 1 0,0-1 0,0 0 0,1 0 0,-1 0 0,1 1 0,0-1 0,0 0 0,1 0 0,-1 0 0,1 0 0,0-1 0,0 1 0,0 0 0,0-1 0,1 1 0,-1-1 0,1 0 0,6 6 0,-4-6 0,-1 0 0,1 0 0,0-1 0,1 1 0,-1-1 0,0 0 0,1-1 0,-1 1 0,1-1 0,-1 0 0,1-1 0,0 1 0,-1-1 0,9-1 0,2 0 0,0-1 0,-1-1 0,1-1 0,0 0 0,-1-1 0,0 0 0,0-1 0,-1-1 0,25-15 0,-36 19 0,1 0 0,-1 0 0,0 0 0,0 0 0,0 0 0,0 0 0,-1-1 0,1 1 0,-1-1 0,0 0 0,0 0 0,0 0 0,-1 0 0,3-6 0,-3 3 0,0 0 0,0 1 0,0-1 0,-1 0 0,0 0 0,0 0 0,-1 0 0,-2-11 0,1 9 0,0 0 0,-1 1 0,0-1 0,-1 1 0,1 0 0,-1 0 0,-1 0 0,0 1 0,0-1 0,0 1 0,-1 0 0,0 1 0,0-1 0,-12-8 0,4 7 0,0 1 0,0 0 0,-1 1 0,0 1 0,0 0 0,0 1 0,0 1 0,-24-3 0,-6 3 0,-76 2 0,49 8 0,135-16-1365,-17 3-5461</inkml:trace>
  <inkml:trace contextRef="#ctx0" brushRef="#br0" timeOffset="7662.06">7966 456 24575,'0'0'0,"-10"-2"0,-9-1 0,-1 1 0,1 1 0,-1 0 0,1 2 0,-1 0 0,1 1 0,-23 6 0,35-6 0,0-1 0,0 2 0,1-1 0,-1 1 0,1 0 0,0 0 0,0 0 0,0 1 0,0 0 0,1 0 0,-1 1 0,1 0 0,0 0 0,1 0 0,-1 0 0,1 1 0,0-1 0,0 1 0,1 0 0,0 1 0,0-1 0,0 0 0,-3 12 0,5-11 0,0-1 0,1 1 0,-1-1 0,1 1 0,1 0 0,-1-1 0,1 1 0,0-1 0,1 1 0,-1-1 0,1 1 0,1-1 0,-1 0 0,1 0 0,0 0 0,0 0 0,1-1 0,0 1 0,0-1 0,5 5 0,10 11 0,2 0 0,0-2 0,31 22 0,-31-26 0,-19-13 0,17 12 0,0 1 0,-1 1 0,-1 1 0,29 35 0,-43-48 0,0 1 0,0 0 0,0 1 0,-1-1 0,0 0 0,0 1 0,0-1 0,0 1 0,-1-1 0,0 1 0,0 6 0,-1-7 0,0 0 0,-1 0 0,1-1 0,-1 1 0,-1-1 0,1 1 0,0-1 0,-1 1 0,0-1 0,0 0 0,-1 0 0,1 0 0,-1 0 0,1 0 0,-7 6 0,0-1 0,-1 1 0,0-1 0,-1-1 0,0 0 0,0 0 0,-12 5 0,16-9 0,1-1 0,0 0 0,-1-1 0,1 1 0,-1-1 0,0-1 0,0 1 0,0-1 0,0 0 0,0-1 0,0 0 0,0 0 0,-9-1 0,13 0 0,1 1 0,-1-1 0,1 0 0,0 0 0,-1 0 0,1-1 0,0 1 0,0 0 0,-1-1 0,1 0 0,0 1 0,1-1 0,-1 0 0,0 0 0,-2-4 0,1 2 0,0-1 0,1 0 0,-1 0 0,1 0 0,1 0 0,-1-1 0,-1-5 0,1-6 0,0 1 0,1 0 0,1-1 0,2-15 0,0 11 0,0 0 0,1 1 0,2 0 0,0-1 0,1 2 0,1-1 0,1 1 0,0 0 0,2 1 0,0 0 0,1 0 0,0 1 0,2 0 0,0 1 0,1 1 0,31-27 0,-9 13 0,0 2 0,2 1 0,55-27 0,-85 51-1365</inkml:trace>
  <inkml:trace contextRef="#ctx0" brushRef="#br0" timeOffset="8069.39">8460 842 24575,'7'-3'0,"1"0"0,0 1 0,15-3 0,5-1 0,67-16 0,1 4 0,119-6 0,-190 22 114,0-1 0,44-12 0,-57 11-328,-1-1 1,1 1 0,-1-2-1,0 1 1,0-2 0,-1 0-1,15-11 1,-2-3-6613</inkml:trace>
  <inkml:trace contextRef="#ctx0" brushRef="#br0" timeOffset="8425.68">8711 416 24575,'0'0'0,"0"0"0,0 4 0,-2 10 0,-2 18 0,-2 20 0,-1 19 0,0 20 0,3 11 0,2 0 0,2-7 0,0-10 0,2-12 0,1-20-8191</inkml:trace>
  <inkml:trace contextRef="#ctx0" brushRef="#br0" timeOffset="9821.04">10528 832 24575,'0'0'0,"0"0"0,0 0 0,0 0 0,0 0 0,0 0 0,0-2 0,0-1 0,5-6 0,4-5 0,2 0-8191</inkml:trace>
  <inkml:trace contextRef="#ctx0" brushRef="#br0" timeOffset="10900.34">9784 706 24575,'-4'-2'0,"-1"-1"0,1 1 0,0-1 0,-1 2 0,1-1 0,-1 0 0,0 1 0,-5-1 0,-3-2 0,-8-2 0,0 1 0,0 2 0,-1 0 0,1 1 0,-1 1 0,0 0 0,0 2 0,1 1 0,-1 1 0,1 0 0,0 2 0,0 1 0,0 0 0,-36 17 0,49-19 0,0 1 0,1 0 0,-1 0 0,1 1 0,0 0 0,1 0 0,0 1 0,0 0 0,0 0 0,0 0 0,1 1 0,1-1 0,-1 1 0,1 0 0,0 1 0,-2 8 0,3-4 0,0-1 0,0 1 0,1-1 0,1 1 0,0 0 0,1-1 0,1 1 0,-1 0 0,2-1 0,5 25 0,-3-24 0,0 0 0,1 0 0,0 0 0,1-1 0,1 1 0,0-1 0,0-1 0,1 0 0,1 0 0,10 11 0,-12-15 0,0 0 0,1-1 0,0 0 0,0 0 0,0-1 0,1 0 0,0-1 0,0 1 0,0-2 0,0 1 0,1-1 0,-1-1 0,1 0 0,16 2 0,1-4 0,-1-1 0,0-2 0,0 0 0,0-2 0,0-1 0,-1 0 0,0-2 0,47-22 0,-64 26 0,-1 0 0,0 0 0,0 0 0,0-1 0,-1 0 0,0 0 0,0 0 0,0-1 0,0 0 0,-1 0 0,0-1 0,0 1 0,-1-1 0,7-13 0,-9 13 0,1-1 0,-1 1 0,-1 0 0,1-1 0,-1 1 0,0-1 0,-1 1 0,0-1 0,0 0 0,-1 1 0,0-1 0,0 1 0,0-1 0,-1 1 0,-6-15 0,0 4 0,-1 0 0,-1 1 0,0-1 0,-1 2 0,-1 0 0,-22-23 0,9 14 0,-1 0 0,-52-37 0,72 58 0,1 0 0,-1 1 0,0-1 0,0 1 0,0 1 0,0-1 0,-1 1 0,1 0 0,-1 0 0,1 1 0,-13-2 0,14 4 0,1-1 0,-1 1 0,1-1 0,-1 1 0,1 1 0,0-1 0,0 1 0,-1-1 0,1 1 0,0 0 0,0 1 0,1-1 0,-1 1 0,0 0 0,1-1 0,0 1 0,0 1 0,-4 4 0,3-4 23,1 0 0,0 1 0,0-1-1,1 1 1,-1-1 0,1 1 0,0 0-1,0 0 1,1 0 0,-1 0 0,1 0-1,0 0 1,0 1 0,1 9 0,0-5-267,1 0 0,1 0 0,-1 0 0,2-1 1,-1 1-1,8 17 0,10 15-6582</inkml:trace>
  <inkml:trace contextRef="#ctx0" brushRef="#br0" timeOffset="11977.13">10392 822 24575,'0'0'0,"0"0"0,0 0 0,0 0 0,0 0 0,0 12 0,2 30 0,11 62 0,-8-66 0,-8-52 0,-2 0 0,-10-25 0,9 23 0,6 16 0,0-1 0,0 1 0,-1-1 0,1 1 0,0 0 0,0-1 0,0 1 0,0 0 0,0-1 0,-1 1 0,1 0 0,0-1 0,0 1 0,0 0 0,-1-1 0,1 1 0,0 0 0,-1-1 0,1 1 0,0 0 0,-1 0 0,1 0 0,0-1 0,-1 1 0,1 0 0,0 0 0,-1 0 0,1 0 0,-1 0 0,1-1 0,0 1 0,-1 0 0,1 0 0,-1 0 0,1 0 0,0 0 0,-1 0 0,1 0 0,0 1 0,-1-1 0,1 0 0,-1 0 0,0 1 0,1-1 0,-1 1 0,1-1 0,-1 1 0,1-1 0,-1 1 0,1 0 0,-1-1 0,1 1 0,-1 0 0,1-1 0,0 1 0,-1 0 0,1 0 0,0-1 0,0 1 0,0 0 0,0 0 0,0 0 0,0 1 0,2 20 0,-2-21 0,1-1 0,-1 1 0,0 0 0,0 0 0,1-1 0,-1 1 0,1 0 0,-1-1 0,1 1 0,-1 0 0,1-1 0,-1 1 0,1 0 0,-1-1 0,1 1 0,0-1 0,-1 1 0,1-1 0,0 0 0,-1 1 0,1-1 0,0 0 0,0 1 0,-1-1 0,1 0 0,1 0 0,0-20 0,-3 11 0,1 14 0,0 3-195,0-1 0,1 0 0,0 1 0,0-1 0,1 0 0,4 13 0,-3-14-6631</inkml:trace>
  <inkml:trace contextRef="#ctx0" brushRef="#br0" timeOffset="13892.66">11359 872 24575,'2'-24'0,"0"9"0,0 0 0,0 0 0,-1 0 0,-1 1 0,0-1 0,-4-19 0,3 26 0,-2-1 0,1 1 0,-1-1 0,0 1 0,0 0 0,-1 0 0,0 0 0,-1 1 0,0 0 0,0-1 0,0 1 0,-9-7 0,2 3 0,0 0 0,-1 1 0,-1 0 0,0 1 0,0 1 0,0 0 0,-1 1 0,-1 0 0,1 2 0,-1 0 0,0 0 0,0 1 0,-24-2 0,29 5 0,0 1 0,0 0 0,1 1 0,-1 0 0,0 0 0,1 1 0,-1 1 0,1-1 0,-15 8 0,17-7 0,0 1 0,1 1 0,-1 0 0,1 0 0,0 0 0,1 1 0,-1-1 0,1 2 0,0-1 0,1 1 0,0 0 0,-8 13 0,10-14 0,0-1 0,0 1 0,1 0 0,0 0 0,0-1 0,1 1 0,0 0 0,0 0 0,0 1 0,1-1 0,-1 0 0,2 0 0,-1 0 0,2 9 0,-1-12 0,0 1 0,0-1 0,0 0 0,0 0 0,1 1 0,-1-1 0,1 0 0,0-1 0,0 1 0,0 0 0,0-1 0,1 1 0,-1-1 0,1 1 0,-1-1 0,1 0 0,0 0 0,0 0 0,0-1 0,0 1 0,0-1 0,0 1 0,0-1 0,1 0 0,-1 0 0,0-1 0,5 2 0,11-1 0,-1 0 0,0-1 0,0-1 0,0 0 0,0-1 0,19-6 0,-2-1 0,-1-1 0,36-16 0,41-28 0,-112 63 0,23 327 0,-14-150 0,-8-175 0,0-6 0,0 1 0,1-1 0,0 0 0,2 10 0,-3-14 0,1 0 0,-1 0 0,0 0 0,1 0 0,-1 0 0,1 0 0,0 0 0,-1 0 0,1 0 0,0 0 0,0-1 0,-1 1 0,1 0 0,0-1 0,0 1 0,0 0 0,0-1 0,0 1 0,0-1 0,0 1 0,0-1 0,0 0 0,0 1 0,0-1 0,0 0 0,0 0 0,0 0 0,0 0 0,1 0 0,7-1-273,0 0 0,-1 0 0,1-1 0,10-4 0,9-4-6553</inkml:trace>
  <inkml:trace contextRef="#ctx0" brushRef="#br0" timeOffset="15005.16">11890 446 24575,'0'-6'0,"0"1"0,-1-1 0,0 1 0,0-1 0,0 1 0,-1-1 0,1 1 0,-4-5 0,5 9 0,-1 1 0,1 0 0,-1 0 0,0 0 0,1 0 0,-1 0 0,1 0 0,-1 0 0,0 1 0,1-1 0,-1 0 0,1 0 0,-1 0 0,1 1 0,-1-1 0,0 0 0,1 0 0,-1 1 0,1-1 0,-1 0 0,1 1 0,0-1 0,-1 1 0,1-1 0,-1 1 0,1-1 0,0 1 0,-1-1 0,1 1 0,0 0 0,-15 19 0,14-19 0,-17 28 0,2 0 0,0 1 0,3 1 0,0 0 0,2 0 0,1 1 0,2 1 0,1 0 0,1 0 0,2 0 0,1 61 0,3-81 0,1 0 0,1-1 0,0 0 0,1 1 0,0-1 0,1 0 0,1 0 0,10 21 0,-11-27 0,0 0 0,0 0 0,1 0 0,0-1 0,0 1 0,0-1 0,1 0 0,-1-1 0,1 1 0,1-1 0,-1 0 0,0-1 0,1 1 0,0-1 0,0-1 0,9 3 0,-1-1 0,-1-2 0,0 0 0,1-1 0,-1 0 0,0-2 0,1 1 0,-1-2 0,0 0 0,1 0 0,22-8 0,-28 7 0,-1 1 0,0-2 0,0 1 0,0-1 0,0 0 0,-1-1 0,1 0 0,-1 0 0,0 0 0,-1-1 0,1 0 0,-1 0 0,0-1 0,-1 0 0,0 0 0,0 0 0,0-1 0,5-12 0,-8 16 0,0 0 0,-1 0 0,0 0 0,0 0 0,0 0 0,-1 0 0,1 0 0,-1 0 0,0 0 0,0 0 0,0 0 0,-1 0 0,1 0 0,-1 0 0,0 0 0,0 1 0,0-1 0,-1 0 0,1 0 0,-1 1 0,0-1 0,0 1 0,0-1 0,-1 1 0,1 0 0,-1 0 0,0 0 0,0 0 0,0 0 0,0 1 0,0-1 0,0 1 0,-6-3 0,1 1 0,0 1 0,0-1 0,-1 2 0,1-1 0,0 1 0,-1 0 0,1 1 0,-1 0 0,0 0 0,1 1 0,-1 0 0,0 1 0,1 0 0,-17 3 0,14 1 0,-1-1 0,1 2 0,-1-1 0,2 2 0,-1-1 0,1 2 0,0-1 0,0 1 0,1 1 0,0-1 0,0 2 0,1-1 0,1 1 0,-1 0 0,2 1 0,-1 0 0,2 0 0,-1 0 0,-4 15 0,5 3 0,5-28 0,0 1 0,0-1 0,0 1 0,0 0 0,0-1 0,0 1 0,0-1 0,1 1 0,-1-1 0,0 1 0,1-1 0,0 1 0,-1-1 0,1 1 0,1 2 0,-1-6-1365</inkml:trace>
  <inkml:trace contextRef="#ctx0" brushRef="#br0" timeOffset="15713.84">12556 426 24575,'0'0'0,"0"0"0,0 0 0,0 0 0,0 0 0,-2 9 0,-43 266 0,40-223 0,1 1 0,4 0 0,6 67 0,-5-116 8,-1 2 58,1 1 0,0 0 1,1-1-1,3 11 1,-5-16-142,1 1 1,0-1 0,0 1 0,-1-1 0,1 0 0,0 1 0,1-1 0,-1 0 0,0 1-1,0-1 1,0 0 0,1 0 0,-1 0 0,1 0 0,-1 0 0,1-1 0,-1 1 0,1 0-1,-1-1 1,1 1 0,-1-1 0,3 1 0,10 1-6752</inkml:trace>
  <inkml:trace contextRef="#ctx0" brushRef="#br0" timeOffset="16485">12875 494 24575,'0'0'0,"0"0"0,7-2 0,26-6 0,208-57 0,-228 61 0,-8 2 0,1 0 0,0 0 0,0 0 0,0 1 0,0 0 0,0 0 0,9 1 0,-32-1 0,0 1 0,0 1 0,0 0 0,0 1 0,0 1 0,1 1 0,-1 1 0,1 0 0,0 1 0,-15 7 0,16-6 0,1 1 0,-1 1 0,1-1 0,1 2 0,0 0 0,0 1 0,1 0 0,1 1 0,0 0 0,-16 22 0,25-31 0,0-1 0,0 1 0,1 0 0,-1 0 0,1 0 0,-1 0 0,1 1 0,0-1 0,0 0 0,0 0 0,1 1 0,-1-1 0,1 1 0,0-1 0,0 0 0,0 1 0,0-1 0,0 1 0,1-1 0,0 0 0,0 1 0,0-1 0,0 0 0,0 0 0,0 0 0,1 0 0,0 0 0,-1 0 0,1 0 0,0 0 0,0-1 0,1 1 0,-1-1 0,1 1 0,4 3 0,14 7 0,0 0 0,0-1 0,1-1 0,1-1 0,0-1 0,33 9 0,-25-9 0,0 2 0,55 28 0,-84-38 0,0 1 0,0 0 0,0-1 0,0 1 0,0 0 0,0 0 0,0 0 0,0 0 0,-1 0 0,1 1 0,-1-1 0,0 0 0,0 1 0,0-1 0,0 1 0,0-1 0,0 1 0,-1 0 0,1-1 0,-1 1 0,0 0 0,1-1 0,-1 1 0,-1 0 0,1-1 0,0 1 0,-1 0 0,1-1 0,-1 1 0,0-1 0,-2 6 0,0 2 0,-2-1 0,1 1 0,-1-1 0,-1 0 0,0 0 0,-13 15 0,6-10 0,-1-2 0,0 1 0,-1-2 0,0 0 0,-1-1 0,0 0 0,-27 11 0,16-10 0,0-1 0,-1-2 0,0 0 0,-36 4 0,59-11 0,0 0 0,-1-1 0,1 0 0,0 1 0,0-2 0,-1 1 0,1-1 0,-6-1 0,10 2 0,0-1 0,-1 0 0,1 1 0,0-1 0,-1 0 0,1 0 0,0 0 0,0 0 0,0 0 0,0 0 0,0 0 0,0 0 0,0 0 0,0 0 0,0-1 0,0 1 0,1 0 0,-1-1 0,0 1 0,1 0 0,-1-1 0,1 1 0,0-1 0,-1 1 0,1-1 0,0 1 0,0-1 0,0 1 0,0-1 0,0 1 0,1-3 0,4-29-1365,5-1-5461</inkml:trace>
  <inkml:trace contextRef="#ctx0" brushRef="#br0" timeOffset="16987.72">13503 416 24575,'5'0'0,"-4"0"0,-1 0 0,0 0 0,0 0 0,1-1 0,-1 1 0,0 0 0,0 0 0,1 0 0,-1 0 0,0 0 0,0 0 0,1 0 0,-1 0 0,0 0 0,1-1 0,-1 1 0,0 0 0,0 0 0,1 1 0,-1-1 0,0 0 0,1 0 0,-1 0 0,0 0 0,0 0 0,1 0 0,-1 0 0,0 0 0,0 0 0,1 1 0,-1-1 0,0 0 0,0 0 0,1 0 0,-1 1 0,0-1 0,0 0 0,0 0 0,0 0 0,1 1 0,-1-1 0,0 0 0,0 0 0,0 1 0,0-1 0,0 0 0,0 1 0,0-1 0,0 0 0,1 0 0,-1 1 0,0-1 0,-5 15 0,-1-1 0,0 0 0,-1-1 0,0 1 0,-17 22 0,3-4 0,-17 28 0,1-3 0,3 1 0,-32 75 0,64-129 0,0-1 0,1 1 0,-1-1 0,1 0 0,0 1 0,0-1 0,0 0 0,0 1 0,0-1 0,1 1 0,0 0 0,0-1 0,0 1 0,0-1 0,1 7 0,1-9 0,0 0 0,0 0 0,0 0 0,0-1 0,0 1 0,0-1 0,0 1 0,1-1 0,-1 0 0,0 0 0,0 0 0,0 0 0,0 0 0,0 0 0,4-1 0,-1 0 0,283-39 0,-102 10 0,-166 27 15,134-22 307,-136 20-565,1 0 0,-1-2 0,0 0 0,0-1-1,-1 0 1,17-12 0,-7 1-6583</inkml:trace>
  <inkml:trace contextRef="#ctx0" brushRef="#br0" timeOffset="17323.26">13842 542 24575,'0'0'0,"-2"5"0,-2 10 0,-2 12 0,-3 15 0,-4 15 0,0 11 0,-1 5 0,2-1 0,4-5 0,3-4 0,4-8 0,2-12-8191</inkml:trace>
  <inkml:trace contextRef="#ctx0" brushRef="#br0" timeOffset="17717.82">14673 484 24575,'0'0'0,"0"0"0,0 0 0,-3 3 0,-59 92 168,-88 101 0,-35 50-1869,167-216-5125</inkml:trace>
  <inkml:trace contextRef="#ctx0" brushRef="#br0" timeOffset="18198.5">14286 398 24575,'8'12'0,"99"147"0,164 187 0,-252-323 0,-7-8 0,1-1 0,0 0 0,21 16 0,-37-33 325,2 1-753,3 4-834</inkml:trace>
  <inkml:trace contextRef="#ctx0" brushRef="#br0" timeOffset="19569.07">15301 600 24575,'0'0'0,"0"0"0,0-27 0,2 10 0,1 1 0,0-1 0,1 1 0,0 0 0,2 0 0,0 0 0,12-22 0,-15 31 0,1 1 0,-1-1 0,2 1 0,-1 0 0,0 1 0,1-1 0,0 1 0,0 0 0,1 0 0,0 0 0,-1 1 0,1 0 0,1 0 0,-1 1 0,1-1 0,-1 1 0,1 1 0,0-1 0,13-2 0,-18 5 0,1 0 0,-1 0 0,1 0 0,-1 0 0,1 0 0,-1 0 0,1 1 0,-1-1 0,1 1 0,-1 0 0,0 0 0,1-1 0,-1 2 0,0-1 0,0 0 0,0 0 0,1 1 0,-1-1 0,-1 1 0,1 0 0,0-1 0,0 1 0,-1 0 0,1 0 0,-1 0 0,1 0 0,-1 0 0,0 1 0,0-1 0,0 0 0,0 1 0,0-1 0,-1 0 0,1 1 0,0 4 0,1 4 0,-1 0 0,-1 0 0,1 0 0,-2 0 0,1 0 0,-5 21 0,0-15 0,-1 0 0,0 0 0,-1 0 0,0-1 0,-2 0 0,0 0 0,0-1 0,-2 0 0,0-1 0,0 0 0,-2-1 0,-24 22 0,14-17 0,-1 0 0,0-2 0,-1-1 0,0 0 0,-1-2 0,-1-1 0,-35 10 0,59-21 0,-3 1 0,1-1 0,-1 1 0,0-1 0,-8 1 0,13-2 0,1 0 0,-1 0 0,0 0 0,1 0 0,-1 0 0,0-1 0,1 1 0,-1 0 0,1 0 0,-1 0 0,0-1 0,1 1 0,-1 0 0,1 0 0,-1-1 0,1 1 0,-1-1 0,1 1 0,-1 0 0,0-1 0,1 0 0,0 0 0,-1 0 0,1 0 0,0 1 0,0-1 0,0 0 0,0 0 0,0 0 0,0 0 0,0 0 0,0 1 0,0-1 0,0 0 0,0 0 0,0 0 0,1 0 0,-1 1 0,0-1 0,1-1 0,1-2 0,0 0 0,0 1 0,1-1 0,-1 1 0,1 0 0,0-1 0,0 1 0,0 1 0,0-1 0,0 0 0,1 1 0,-1-1 0,1 1 0,-1 0 0,1 0 0,0 1 0,0-1 0,0 1 0,0 0 0,0 0 0,7-1 0,1 0 0,0 1 0,1 0 0,-1 1 0,0 0 0,1 1 0,13 3 0,-11-1 0,0 1 0,0 1 0,0 0 0,-1 1 0,0 0 0,0 1 0,-1 1 0,14 9 0,8 11 0,46 45 0,-46-40 0,42 31 0,-70-58-91,1-1 0,0 0 0,1 0 0,-1 0 0,1-1 0,0-1 0,0 1 0,0-2 0,0 1 0,0-1 0,1 0 0,-1-1 0,1 0 0,11-1 0,6-3-6735</inkml:trace>
  <inkml:trace contextRef="#ctx0" brushRef="#br0" timeOffset="20324.8">15967 474 24575,'3'0'0,"0"-1"0,0 1 0,-1-1 0,1 0 0,0 0 0,0 0 0,2-2 0,7-2 0,59-21 0,149-46 0,-211 69 0,-6 2 0,0 0 0,0 0 0,0 0 0,0 1 0,0-1 0,0 1 0,0-1 0,0 1 0,0 0 0,3 1 0,-35 2 0,-1-2 0,0 2 0,1 1 0,-1 1 0,-30 10 0,48-11 0,-1 0 0,2 1 0,-1 1 0,1 0 0,-1 1 0,2 0 0,-1 1 0,1 0 0,0 0 0,1 1 0,0 0 0,-10 13 0,14-15 0,0 0 0,0 1 0,0-1 0,1 1 0,0 0 0,1 0 0,0 1 0,0-1 0,-2 15 0,4-19 0,1 0 0,0 0 0,0 0 0,0-1 0,0 1 0,1 0 0,-1 0 0,1 0 0,0 0 0,1 0 0,-1-1 0,1 1 0,-1 0 0,1-1 0,0 1 0,0-1 0,0 0 0,1 0 0,-1 0 0,1 0 0,0 0 0,0 0 0,6 4 0,1-1 0,-1 0 0,1-1 0,0 0 0,1 0 0,20 5 0,58 10 0,-41-10 0,-36-8 0,11 3 0,-1 0 0,0 2 0,0 0 0,25 13 0,-44-19 0,-1 0 0,0 0 0,0 1 0,0-1 0,1 1 0,-2 0 0,1 0 0,0 0 0,0 0 0,0 0 0,-1 0 0,1 0 0,-1 0 0,0 0 0,0 1 0,0-1 0,0 1 0,0-1 0,0 1 0,-1-1 0,1 1 0,-1-1 0,1 1 0,-1 0 0,0-1 0,0 1 0,0 0 0,-1-1 0,1 1 0,-1-1 0,1 1 0,-1-1 0,-1 5 0,-2 1 0,1 0 0,-1 0 0,-1 0 0,0-1 0,0 0 0,0 1 0,-1-2 0,-10 11 0,0-3 0,-2 0 0,0-1 0,-1-1 0,0-1 0,0 0 0,-1-2 0,-41 14 0,24-12 0,-1-1 0,-1-2 0,-63 4 0,95-11 55,-24 0 214,30-1-363,-1 0 0,1-1 0,0 1 1,0 0-1,-1 0 0,1-1 0,0 1 0,-1-1 0,1 1 1,0-1-1,0 1 0,0-1 0,-1 0 0,1 1 0,0-1 1,0 0-1,-1-2 0,-1-4-6732</inkml:trace>
  <inkml:trace contextRef="#ctx0" brushRef="#br0" timeOffset="20883.59">16779 416 24575,'0'0'0,"-4"7"0,-28 36 0,-49 52 0,45-55 0,-44 62 0,77-97 0,0-1 0,1 1 0,-1 0 0,1 0 0,0 0 0,0 0 0,0 0 0,1 1 0,-1-1 0,1 0 0,0 10 0,1-11 0,1-1 0,-1 1 0,1 0 0,0-1 0,0 1 0,0 0 0,1-1 0,-1 1 0,1-1 0,0 0 0,0 1 0,0-1 0,0 0 0,0 0 0,1 0 0,0 0 0,3 3 0,6 3 0,0 0 0,0-1 0,1 0 0,0 0 0,0-2 0,1 0 0,0 0 0,0-1 0,24 5 0,-26-8 0,0 1 0,0-2 0,1 0 0,-1 0 0,1-1 0,-1 0 0,1-1 0,-1-1 0,0 0 0,0-1 0,0 0 0,13-5 0,-20 6 0,0 0 0,-1-1 0,1 0 0,-1 0 0,1 0 0,-1 0 0,0-1 0,0 0 0,-1 0 0,1 0 0,-1 0 0,0 0 0,0-1 0,0 1 0,0-1 0,-1 0 0,0 0 0,0 0 0,0 0 0,-1 0 0,1 0 0,-1-1 0,0 1 0,0-11 0,-2 2 0,1-1 0,-2 0 0,0 0 0,-1 1 0,0 0 0,-1-1 0,-12-26 0,13 35 0,0 0 0,-1 0 0,0 0 0,0 0 0,0 1 0,-1-1 0,0 1 0,0 0 0,0 0 0,-1 1 0,0 0 0,0 0 0,0 0 0,0 1 0,0 0 0,-1 0 0,1 0 0,-1 1 0,0 0 0,0 0 0,-12-1 0,1 1 0,-1 0 0,0 2 0,0 0 0,0 1 0,0 0 0,-36 10 0,44-9 0,-1 2 0,1 0 0,0 0 0,-14 8 0,23-11 0,0 1 0,-1-1 0,1 1 0,0 0 0,0 0 0,0 0 0,0 0 0,0 0 0,0 0 0,1 0 0,-2 3 0,2-4 0,1 0 0,0 0 0,-1 1 0,1-1 0,0 0 0,-1 1 0,1-1 0,0 0 0,0 1 0,0-1 0,0 0 0,1 0 0,-1 1 0,0-1 0,0 0 0,1 0 0,-1 1 0,1-1 0,-1 0 0,1 0 0,0 0 0,-1 1 0,1-1 0,1 1 0,3 3-151,0-1-1,0 1 0,0-1 0,1 0 1,-1 0-1,1-1 0,0 0 1,11 5-1,22 8-6674</inkml:trace>
  <inkml:trace contextRef="#ctx0" brushRef="#br0" timeOffset="21448.48">17417 465 24575,'-10'16'0,"4"-7"0,-11 16 0,0 1 0,2 1 0,1 0 0,-18 52 0,29-71 0,2-1 0,-1 1 0,1 0 0,0 0 0,1 0 0,-1 0 0,2-1 0,-1 1 0,1 0 0,2 10 0,-1-12 0,1 0 0,-1 0 0,1 0 0,0-1 0,0 0 0,0 1 0,1-1 0,0 0 0,0-1 0,0 1 0,0-1 0,1 1 0,0-1 0,9 6 0,-5-5 0,-1-1 0,1 0 0,0 0 0,0-1 0,0 0 0,0-1 0,1 1 0,-1-2 0,1 0 0,-1 0 0,1 0 0,0-1 0,-1-1 0,1 0 0,-1 0 0,14-3 0,-16 2 0,1 0 0,-1 0 0,0-1 0,0 0 0,0 0 0,0-1 0,0 0 0,-1 0 0,1 0 0,-1-1 0,0 0 0,-1 0 0,1 0 0,-1-1 0,0 0 0,-1 0 0,1 0 0,-1-1 0,0 1 0,-1-1 0,4-8 0,-6 10 0,1 0 0,-1-1 0,0 1 0,0 0 0,-1-1 0,1 1 0,-1-1 0,-1 1 0,1-1 0,-1 1 0,0-1 0,-2-7 0,0 5 0,0 0 0,-1 0 0,1 0 0,-2 1 0,1-1 0,-1 1 0,-8-9 0,3 4 0,-2 1 0,1 0 0,-1 1 0,-1 0 0,0 1 0,0 1 0,-1 0 0,-19-8 0,24 12 0,-1 1 0,0 0 0,1 1 0,-1 0 0,0 1 0,0 0 0,-1 0 0,1 1 0,0 0 0,0 1 0,0 0 0,0 1 0,-11 2 0,6 1 0,0 0 0,1 1 0,-1 0 0,1 1 0,0 1 0,1 0 0,-21 18 0,32-25 0,0 0 0,0 1 0,0-1 0,0 1 0,1 0 0,-1 0 0,1 0 0,-1 0 0,1 0 0,0 0 0,0 0 0,0 0 0,0 0 0,0 0 0,-1 4 0,2-4 0,1-1 0,-1 0 0,0 1 0,1-1 0,-1 0 0,1 0 0,-1 1 0,1-1 0,0 0 0,-1 0 0,1 0 0,0 0 0,0 0 0,0 0 0,0 0 0,0 0 0,0 0 0,0 0 0,0 0 0,0 0 0,0-1 0,1 1 0,-1-1 0,0 1 0,0-1 0,1 1 0,-1-1 0,0 0 0,3 1 0,19 5-134,1-1-1,0-2 1,0 0-1,49-1 0,-55-2-557,50 0-6134</inkml:trace>
  <inkml:trace contextRef="#ctx0" brushRef="#br0" timeOffset="21981.97">17977 456 24575,'0'0'0,"0"0"0,0 0 0,-6 2 0,-1 2 0,1 0 0,0 1 0,0 0 0,0 0 0,1 1 0,0-1 0,0 1 0,0 0 0,-5 11 0,1-1 0,0 0 0,-11 32 0,16-37 0,1 1 0,0-1 0,0 0 0,1 1 0,1 0 0,0-1 0,1 1 0,0 0 0,0-1 0,2 1 0,2 15 0,-2-20 0,0-1 0,0 0 0,1 1 0,-1-1 0,2 0 0,-1-1 0,0 1 0,1 0 0,0-1 0,1 0 0,-1 0 0,1 0 0,0-1 0,0 1 0,0-1 0,1 0 0,-1-1 0,1 1 0,0-1 0,0 0 0,7 2 0,-4-2 0,1 0 0,0-1 0,0 0 0,0-1 0,0 0 0,1-1 0,-1 0 0,0 0 0,0-1 0,0 0 0,0-1 0,0 0 0,0-1 0,0 0 0,-1 0 0,13-7 0,-15 7 0,-1-1 0,1 1 0,-1-2 0,0 1 0,0-1 0,0 0 0,-1 0 0,1 0 0,-1-1 0,-1 0 0,1 0 0,-1 0 0,0 0 0,0-1 0,-1 0 0,0 0 0,0 0 0,-1 0 0,0 0 0,0 0 0,0-1 0,0-12 0,-2 17 0,0 1 0,0-1 0,-1 1 0,1 0 0,-1-1 0,0 1 0,0 0 0,1 0 0,-2-1 0,1 1 0,0 0 0,0 0 0,-1 0 0,1 0 0,-1 0 0,1 1 0,-1-1 0,0 0 0,0 1 0,0-1 0,0 1 0,-3-2 0,-6-4 0,0 2 0,0 0 0,-14-5 0,20 8 0,-29-10 0,0 2 0,0 1 0,-1 2 0,-66-6 0,101 13 3,1 0 0,-1 0 0,0 0 0,0 0 0,0 0 1,0 0-1,0-1 0,0 1 0,0 0 0,0 0 0,0 0 0,0 0 0,0 0 0,0 0 0,0 0 0,0 0 0,0 0 0,0 0 0,0 0 0,0 0 0,0-1 0,0 1 0,0 0 0,0 0 0,0 0 0,0 0 1,0 0-1,0 0 0,0 0 0,0 0 0,0 0 0,0 0 0,0 0 0,0-1 0,0 1 0,0 0 0,0 0 0,0 0 0,0 0 0,0 0 0,0 0 0,-1 0 0,1 0 0,0 0 0,0 0 0,0 0 0,0 0 0,0 0 1,0 0-1,0 0 0,0 0 0,0 0 0,0 0 0,0 0 0,-1 0 0,14-7 168,18-6-1878,2 2-5119</inkml:trace>
  <inkml:trace contextRef="#ctx0" brushRef="#br0" timeOffset="22446.34">18615 290 24575,'-2'1'0,"0"-1"0,0 0 0,1 1 0,-1 0 0,0-1 0,0 1 0,0 0 0,1 0 0,-1 0 0,1 0 0,-3 2 0,-4 3 0,-20 13 0,1 2 0,1 1 0,1 1 0,1 1 0,1 2 0,1 0 0,2 1 0,-30 50 0,44-66 0,0 1 0,0 0 0,1 0 0,1 0 0,0 1 0,0 0 0,-2 21 0,6-28 0,-1 0 0,1 1 0,0-1 0,1 1 0,0-1 0,0 1 0,0-1 0,1 0 0,0 0 0,0 0 0,0 0 0,1 0 0,0 0 0,0 0 0,1-1 0,-1 0 0,7 7 0,0-2 0,1 0 0,0-1 0,0 0 0,1-1 0,0 0 0,1-1 0,0 0 0,0-1 0,0-1 0,1 0 0,15 3 0,-12-3 0,-1-2 0,1 0 0,0-1 0,0-1 0,1 0 0,-1-1 0,0-1 0,0-1 0,19-4 0,-26 3 0,-1 0 0,1-1 0,-1 1 0,0-2 0,0 1 0,0-2 0,-1 1 0,0-1 0,0 0 0,0-1 0,-1 1 0,0-2 0,0 1 0,0-1 0,-1 0 0,-1 0 0,1-1 0,-1 1 0,-1-1 0,1-1 0,-2 1 0,1 0 0,3-19 0,-5 17 0,0 0 0,0-1 0,-1 0 0,-1 1 0,0-1 0,-1 0 0,0 1 0,0-1 0,-1 0 0,-1 1 0,0 0 0,-1 0 0,0 0 0,0 0 0,-1 0 0,-1 1 0,0 0 0,0 0 0,-1 1 0,-11-13 0,4 8 0,-1 2 0,0 0 0,-1 1 0,0 0 0,-1 1 0,0 1 0,0 1 0,-29-10 0,21 9 0,0 2 0,0 1 0,-1 1 0,0 2 0,-48-2 0,62 5-195,1 1 0,-1 0 0,1 1 0,-1 0 0,1 0 0,-13 6 0,-2 4-6631</inkml:trace>
  <inkml:trace contextRef="#ctx0" brushRef="#br0" timeOffset="23143.42">17136 1180 24575,'0'0'0,"0"0"0,0 0 0,0 0 0,-1 0 0,-6 10 0,-5 12 0,-1 2-8191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8:46.436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1 24575,'0'0'-8191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49:31.63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375 136 24575,'4'199'0,"-1"-147"0,18 90 0,-18-128 0,1 0 0,0-1 0,0 0 0,1 0 0,1 0 0,0-1 0,11 17 0,-14-25 0,1 0 0,-1 0 0,1 0 0,0 0 0,0-1 0,0 1 0,0-1 0,0 0 0,1 0 0,0-1 0,-1 1 0,1-1 0,0 0 0,0-1 0,0 1 0,0-1 0,1 0 0,-1 0 0,0 0 0,1-1 0,-1 0 0,6 0 0,1-2 0,-1 0 0,0 0 0,0-1 0,0-1 0,-1 1 0,1-2 0,-1 0 0,0 0 0,0-1 0,0 0 0,-1 0 0,0-1 0,0-1 0,12-13 0,1-4 0,0 0 0,-2-1 0,29-52 0,-31 46 0,-1-1 0,-2-1 0,-2 0 0,15-57 0,-22 69 0,-2-1 0,-1 1 0,0-1 0,-2 0 0,-1 0 0,0 0 0,-2 0 0,-7-34 0,6 130 0,9 86 0,-1-52 0,-17 206 0,10-295 0,-2 0 0,0 0 0,-1 0 0,-1 0 0,-1-1 0,0 0 0,-1 0 0,-15 23 0,9-21 0,-1 1 0,-1-2 0,0 0 0,-2-1 0,0-1 0,-20 15 0,-16 5 0,-2-2 0,-1-2 0,-1-4 0,-1-1 0,-104 30 0,134-49 0,-1 0 0,-38 4 0,58-11 0,0 0 0,0-1 0,0 0 0,0-1 0,0 1 0,0-2 0,0 0 0,1 0 0,-1-1 0,-16-6 0,24 8 10,0 1-1,0-1 1,0 0-1,1 0 1,-1 0-1,0 0 1,0 0-1,1-1 1,-1 1-1,1 0 1,-1-1-1,1 1 1,-1-1-1,1 0 0,0 1 1,0-1-1,0 0 1,0 0-1,0 0 1,0 0-1,1 0 1,-1 0-1,0 0 1,1 0-1,0 0 1,-1 0-1,1 0 1,0 0-1,0 0 1,0 0-1,0 0 1,1 0-1,-1 0 1,1 0-1,0-3 1,2-1-166,0 0 1,0 1 0,0 0 0,1-1 0,-1 1 0,1 0 0,1 1-1,-1-1 1,1 1 0,6-6 0,15-8-6671</inkml:trace>
  <inkml:trace contextRef="#ctx0" brushRef="#br0" timeOffset="535.41">1545 532 24575,'0'0'0,"0"0"0,0 0 0,0 0 0,7-2 0,62-15 0,2 3 0,107-8 0,-136 18 0,-6 0 0,44-5 0,1 3 0,96 6 0,-175 1 342,-7-1-2049</inkml:trace>
  <inkml:trace contextRef="#ctx0" brushRef="#br0" timeOffset="981.17">1699 890 24575,'0'0'0,"0"0"0,10 0 0,378-20 0,-3-26 0,-351 43-1365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59:19.51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501 602 24575,'0'0'0,"0"16"0,17 773 0,-5-140 0,-11-641 0,-2 0 0,-5-18 0,-63-134 0,-64-195 0,97 216 0,5-2 0,5 0 0,6-2 0,5 0 0,2-151 0,15 214 0,3 1 0,2 0 0,16-64 0,-17 99 0,2 1 0,1 0 0,1 0 0,2 1 0,0 0 0,1 1 0,2 0 0,1 1 0,20-23 0,-29 39 0,0 0 0,1 1 0,0 0 0,0 0 0,0 1 0,1 0 0,15-7 0,-19 11 0,0 0 0,1 0 0,-1 0 0,1 1 0,-1 0 0,1 0 0,-1 0 0,1 1 0,0 0 0,-1 0 0,1 0 0,0 1 0,-1-1 0,1 1 0,8 3 0,-4 0 0,1 1 0,-1 0 0,0 1 0,-1 0 0,1 0 0,-1 1 0,0 0 0,-1 1 0,0 0 0,14 17 0,-3 0 0,-1 1 0,26 52 0,-26-41 0,-2 0 0,-1 1 0,-2 0 0,-1 1 0,-3 1 0,-1 0 0,-1 0 0,-3 0 0,-1 1 0,-2 0 0,-2-1 0,-2 1 0,-1-1 0,-2 1 0,-2-2 0,-14 43 0,7-41 0,-1-1 0,-2-1 0,-2-1 0,-2-1 0,-1 0 0,-1-2 0,-3-1 0,0-1 0,-2-1 0,-2-1 0,0-2 0,-2-2 0,-1 0 0,-2-3 0,0 0 0,-1-3 0,-45 19 0,65-32 0,-1-1 0,0-1 0,0-1 0,-35 6 0,47-10 0,0-1 0,0 0 0,0 0 0,0-1 0,1 1 0,-1-1 0,0 0 0,-8-4 0,10 4 0,1 0 0,0-1 0,0 0 0,-1 0 0,1 0 0,1 0 0,-1 0 0,0-1 0,0 1 0,1-1 0,0 0 0,-1 0 0,1 0 0,-3-6 0,2 1 0,-1 0 0,2 0 0,-1 0 0,1 0 0,1 0 0,-1 0 0,1-1 0,1 1 0,0-1 0,0 1 0,2-14 0,2-1 0,0 1 0,2 0 0,8-25 0,-5 25 0,1 1 0,1 0 0,0 0 0,2 1 0,0 1 0,1 0 0,1 1 0,1 0 0,1 1 0,0 1 0,1 1 0,0 0 0,34-19 0,-36 24 0,1 1 0,1 1 0,-1 0 0,1 1 0,0 1 0,1 1 0,0 0 0,-1 2 0,1 0 0,1 1 0,-1 1 0,0 0 0,0 2 0,0 0 0,1 1 0,-1 1 0,22 7 0,-27-5 0,0 0 0,0 1 0,-1 1 0,0 0 0,0 1 0,-1 0 0,0 1 0,0 0 0,-1 1 0,0 0 0,-1 1 0,0 0 0,-1 1 0,0 0 0,-1 0 0,10 19 0,-2 4 0,-1 1 0,-2 0 0,-1 1 0,-2 1 0,5 41 0,-14-78 0,3 26 0,1-1 0,2 1 0,18 44 0,-22-64 0,0 0 0,1 0 0,0-1 0,0 0 0,0 1 0,1-2 0,0 1 0,0 0 0,1-1 0,0 0 0,0 0 0,0-1 0,0 0 0,0 0 0,1 0 0,0-1 0,0 0 0,11 4 0,4-3 0,-1 0 0,1-1 0,1-2 0,-1 0 0,0-1 0,0-1 0,0-1 0,0-1 0,0-1 0,-1-1 0,29-11 0,2-3 0,-1-2 0,-1-3 0,68-42 0,-84 44 0,-1-1 0,-1-1 0,-1-2 0,-1-1 0,42-51 0,-59 63 0,-1 0 0,-1-1 0,-1-1 0,0 0 0,-1 0 0,-1-1 0,-1 0 0,0 0 0,-1-1 0,-1 0 0,-1 0 0,-1 0 0,2-33 0,-5 43 0,-1-1 0,0 1 0,0 0 0,-1 0 0,0 0 0,-1 0 0,0 1 0,0-1 0,-1 1 0,0-1 0,0 1 0,-1 0 0,0 1 0,0-1 0,-1 1 0,0 0 0,0 1 0,-1-1 0,0 1 0,-11-7 0,9 7 0,0 0 0,-1 1 0,0 0 0,0 1 0,0 0 0,-1 1 0,1 0 0,-1 0 0,1 1 0,-1 1 0,0 0 0,0 0 0,0 1 0,0 0 0,0 1 0,-20 4 0,24-3 0,0 0 0,1 0 0,-1 0 0,1 1 0,0 0 0,0 0 0,0 1 0,0-1 0,0 1 0,1 1 0,-1-1 0,1 1 0,0 0 0,-5 7 0,5-5 0,0 1 0,1 0 0,0 0 0,0 0 0,1 0 0,0 1 0,0-1 0,1 1 0,-3 17 0,4-9 0,0 0 0,1-1 0,1 1 0,1-1 0,0 1 0,1-1 0,0 0 0,2 0 0,0 0 0,1 0 0,11 22 0,-9-24 0,1 0 0,1 0 0,0-1 0,0 0 0,1-1 0,1 0 0,0-1 0,1 0 0,23 15 0,-17-15 0,1-1 0,0 0 0,0-1 0,1-2 0,0 0 0,36 7 0,-20-9 0,1-1 0,0-2 0,-1-1 0,1-2 0,0-2 0,0-1 0,-1-2 0,46-14 0,18-13-1365,-17-2-5461</inkml:trace>
  <inkml:trace contextRef="#ctx0" brushRef="#br0" timeOffset="564.67">3227 786 24575,'-41'-1'0,"8"1"0,0 0 0,-43 8 0,36-1 0,-1 2 0,1 2 0,0 2 0,1 1 0,1 2 0,-70 41 0,84-42 0,0 1 0,2 2 0,-1 0 0,2 1 0,1 1 0,0 1 0,1 1 0,2 0 0,0 2 0,-26 49 0,35-57 0,2 0 0,-1 1 0,2-1 0,-5 31 0,8-41 0,1 0 0,1 0 0,-1 0 0,1 0 0,0 0 0,1 0 0,-1 0 0,1 0 0,1-1 0,-1 1 0,1 0 0,0 0 0,0-1 0,0 1 0,1-1 0,6 10 0,-7-12 0,1 0 0,-1-1 0,1 1 0,0-1 0,0 1 0,0-1 0,0 0 0,0 0 0,0-1 0,1 1 0,-1-1 0,1 1 0,-1-1 0,1 0 0,4 0 0,-2 0 0,1-1 0,0 1 0,-1-2 0,1 1 0,-1-1 0,1 0 0,-1 0 0,7-3 0,1 0 0,-1-1 0,0-1 0,-1 0 0,0-1 0,0 0 0,0-1 0,15-13 0,-13 8 0,-2 0 0,0-1 0,0-1 0,-1 0 0,-1 0 0,0-1 0,-2 0 0,11-26 0,1-13 0,16-76 0,-32 116 0,-4 15 0,0 0 0,0-1 0,0 1 0,0 0 0,0 0 0,0 0 0,0-1 0,0 1 0,0 0 0,1 0 0,-1 0 0,0 0 0,0 0 0,0-1 0,0 1 0,0 0 0,0 0 0,0 0 0,0 0 0,1 0 0,-1-1 0,0 1 0,0 0 0,0 0 0,0 0 0,1 0 0,-1 0 0,0 0 0,0 0 0,0 0 0,0 0 0,1 0 0,-1 0 0,0 0 0,0 0 0,0 0 0,0 0 0,1 0 0,-1 0 0,0 0 0,0 0 0,0 0 0,1 0 0,8 7 0,7 15 0,1 7 0,-1 0 0,-2 1 0,0 1 0,-3 0 0,0 1 0,-2 0 0,-2 1 0,0 0 0,-3 0 0,0 0 0,-2 0 0,-2 1 0,-6 59 0,1-61 0,-1 0 0,-1-1 0,-2 0 0,0-1 0,-3 1 0,-18 34 0,18-42 0,-2 0 0,0-2 0,-1 0 0,-2 0 0,0-2 0,-1 0 0,0-1 0,-25 18 0,31-27 0,-1 0 0,0-1 0,0 0 0,-1-1 0,0 0 0,0-2 0,-1 1 0,-23 4 0,30-9 0,-1 1 0,1-2 0,-1 1 0,0-1 0,1 0 0,-1-1 0,1 0 0,-1-1 0,1 0 0,0 0 0,-1 0 0,1-1 0,0 0 0,1-1 0,-1 0 0,-12-8 0,8 3-341,0-1 0,1 0-1,-12-14 1,-24-34-6485</inkml:trace>
  <inkml:trace contextRef="#ctx0" brushRef="#br0" timeOffset="971.94">3478 1212 24575,'152'292'0,"-143"-273"0,-9-19 0,0 0 0,1 1 0,-1-1 0,0 0 0,0 0 0,0 0 0,0 0 0,0 0 0,0 0 0,1 0 0,-1 0 0,0 1 0,0-1 0,0 0 0,0 0 0,0 0 0,0 0 0,0 0 0,0 1 0,0-1 0,0 0 0,0 0 0,0 0 0,0 0 0,0 1 0,0-1 0,0 0 0,0 0 0,0 0 0,0 0 0,0 1 0,0-1 0,0 0 0,0 0 0,0 0 0,0 0 0,0 0 0,0 1 0,0-1 0,0 0 0,0 0 0,0 0 0,-1 0 0,1 0 0,0 0 0,0 1 0,0-1 0,0 0 0,0 0 0,0 0 0,-1 0 0,1 0 0,0 0 0,0 0 0,0 0 0,0 0 0,0 0 0,-1 0 0,1 0 0,0 0 0,0 0 0,0 0 0,0 0 0,-1 0 0,-10-7 0,-2-4 0,2 0 0,0-1 0,0 0 0,1-1 0,0 0 0,-8-16 0,2-1 0,1 0 0,-11-33 0,16 37 0,2-1 0,1 0 0,2-1 0,0 1 0,2-1 0,1 0 0,1 0 0,1 0 0,1 1 0,2-1 0,1 0 0,1 1 0,1-1 0,2 2 0,1-1 0,12-25 0,23-33-1365,-1 16-5461</inkml:trace>
  <inkml:trace contextRef="#ctx0" brushRef="#br0" timeOffset="1327.66">4106 1512 24575,'6'-1'0,"0"0"0,-1-1 0,1 1 0,0-1 0,0 0 0,-1-1 0,1 1 0,8-6 0,-2 1 0,9-5 0,0-1 0,0-1 0,-2-1 0,0-1 0,0 0 0,-2-2 0,0 0 0,-1-1 0,0 0 0,-2-1 0,15-28 0,-21 33 0,-1 0 0,0-1 0,-1 0 0,-1-1 0,0 0 0,-1 1 0,2-26 0,-5 29 0,-1 1 0,0-1 0,-1 1 0,-1 0 0,0-1 0,0 1 0,-1 0 0,0 0 0,-1 1 0,-1-1 0,-6-12 0,7 17 0,0 0 0,-1 0 0,1 0 0,-1 1 0,-1-1 0,1 1 0,-1 1 0,0-1 0,0 1 0,-1 0 0,1 0 0,-1 1 0,-1 0 0,-14-6 0,13 6 0,-1 2 0,0-1 0,0 1 0,-1 1 0,1 0 0,0 1 0,0-1 0,-1 2 0,1 0 0,-19 3 0,13 0 0,0 1 0,1 0 0,-1 1 0,1 0 0,0 2 0,0-1 0,1 2 0,0 0 0,1 1 0,0 0 0,0 1 0,1 0 0,1 1 0,-17 21 0,23-26 0,0 1 0,1 0 0,-1 0 0,2 1 0,-1-1 0,1 1 0,0 0 0,1 0 0,0 0 0,0 0 0,1 0 0,1 0 0,-1 0 0,1 1 0,1-1 0,0 0 0,0 0 0,0 0 0,1 0 0,1 0 0,0 0 0,0 0 0,1-1 0,-1 0 0,2 1 0,-1-2 0,1 1 0,1 0 0,-1-1 0,1 0 0,1 0 0,-1-1 0,8 7 0,-2-5 0,-1 0 0,1-1 0,1 0 0,-1 0 0,1-2 0,0 1 0,1-2 0,-1 0 0,1 0 0,0-1 0,-1-1 0,1-1 0,1 0 0,22-1 0,-3-2 0,0-2 0,0-1 0,0-2 0,61-20 0,37-26-1365,-18-3-5461</inkml:trace>
  <inkml:trace contextRef="#ctx0" brushRef="#br0" timeOffset="1720.44">5149 524 24575,'-11'6'0,"1"1"0,-1 0 0,1 1 0,1 0 0,-10 10 0,4-4 0,-1 2 0,1 0 0,0 0 0,1 2 0,0 0 0,2 0 0,0 1 0,1 1 0,-12 29 0,18-36 0,1 0 0,1-1 0,0 1 0,0 0 0,1 0 0,1 1 0,0-1 0,1 0 0,1 1 0,0-1 0,0 0 0,1 0 0,1 0 0,0 0 0,9 20 0,-4-14 0,2-1 0,0 1 0,1-2 0,19 23 0,58 59 0,-81-92 0,-5-5 0,0 0 0,1 1 0,-1-1 0,0 1 0,-1 0 0,1-1 0,0 1 0,-1 0 0,1 0 0,-1 0 0,0 0 0,0 0 0,0 0 0,0 0 0,-1 1 0,1 5 0,-2-6 0,1 1 0,-1-1 0,0 0 0,0 0 0,0 0 0,-1 0 0,1 0 0,-1 0 0,1 0 0,-1 0 0,0-1 0,0 1 0,0 0 0,-1-1 0,1 0 0,-6 4 0,-10 8 0,-1-1 0,0-1 0,-1-1 0,0-1 0,-1 0 0,0-2 0,-1 0 0,0-1 0,0-2 0,-40 6 0,25-12-1365,9-4-5461</inkml:trace>
  <inkml:trace contextRef="#ctx0" brushRef="#br0" timeOffset="2175.69">5990 408 24575,'0'0'0,"-6"3"0,-31 16 0,2 1 0,0 2 0,2 2 0,0 0 0,-39 40 0,54-46 0,1 2 0,0-1 0,2 2 0,0 0 0,1 1 0,1 0 0,2 1 0,0 1 0,-13 41 0,21-52 0,0 1 0,1-1 0,0 0 0,1 1 0,1 0 0,0-1 0,1 1 0,0-1 0,7 25 0,3 0 0,1 0 0,19 36 0,-16-38 0,-12-30 0,0 1 0,0 0 0,-1-1 0,0 1 0,-1 0 0,0 0 0,1 14 0,-2-17 0,-1-1 0,1 0 0,-1 1 0,0-1 0,0 0 0,0 0 0,0 1 0,-1-1 0,0 0 0,1 0 0,-1-1 0,0 1 0,0 0 0,0-1 0,-1 1 0,1-1 0,-1 1 0,1-1 0,-5 2 0,-14 11 0,-1-2 0,0-1 0,-1 0 0,0-2 0,-27 8 0,-126 29 0,135-39 0,-45 4 0,73-11 0,-1 0 0,1-1 0,-1-1 0,1 0 0,0-1 0,0 0 0,-19-6 0,28 6 0,-1 0 0,1 1 0,0-2 0,0 1 0,0 0 0,0-1 0,0 0 0,0 0 0,1 0 0,0 0 0,-1 0 0,1-1 0,0 1 0,0-1 0,-2-5 0,2 3 0,0 0 0,1-1 0,0 1 0,0 0 0,1-1 0,0 1 0,0 0 0,0-1 0,1-12 0,2-3 0,1 0 0,1 0 0,1 0 0,1 1 0,14-33 0,35-68-1365,5 5-5461</inkml:trace>
  <inkml:trace contextRef="#ctx0" brushRef="#br0" timeOffset="2545.92">6541 670 24575,'0'0'0,"0"11"0,3 23 0,5 21 0,2 19 0,1 18 0,2 10 0,1 2 0,-1-8 0,1-13 0,1-17 0,-2-21-8191</inkml:trace>
  <inkml:trace contextRef="#ctx0" brushRef="#br0" timeOffset="3047.67">6956 738 24575,'-4'5'0,"-25"41"0,2 2 0,3 1 0,-28 77 0,36-81 0,-17 68 0,30-98 0,0 1 0,1-1 0,1 1 0,0 0 0,1 0 0,0-1 0,2 1 0,4 22 0,-5-33 0,0-1 0,0 0 0,1 0 0,0 1 0,0-1 0,0 0 0,0-1 0,0 1 0,1 0 0,0-1 0,0 1 0,0-1 0,0 0 0,0 0 0,1 0 0,-1 0 0,1-1 0,0 1 0,0-1 0,0 0 0,0 0 0,0 0 0,0-1 0,0 1 0,1-1 0,-1 0 0,0-1 0,9 1 0,-1 0 0,-1-2 0,1 0 0,-1 0 0,0-1 0,1-1 0,-1 0 0,0 0 0,-1-1 0,1 0 0,12-8 0,4-4 0,-1-1 0,0-1 0,-2-1 0,32-31 0,-12 4 0,45-60 0,-78 89 0,-9 14 0,0 0 0,0 0 0,0 0 0,0 0 0,0 0 0,5-3 0,-6 7 0,0 0 0,0 0 0,0 0 0,0 0 0,-1 0 0,1 0 0,0 0 0,0 1 0,-1-1 0,1 0 0,-1 1 0,1 1 0,0-2 0,23 63 0,-19-46 0,1 0 0,1 0 0,1-1 0,0 0 0,1-1 0,20 28 0,-26-42 0,-1 1 0,1-1 0,0 0 0,0 0 0,0 0 0,0 0 0,0 0 0,0-1 0,0 1 0,1-1 0,-1 0 0,0 0 0,1 0 0,-1 0 0,1-1 0,-1 0 0,1 1 0,-1-1 0,1 0 0,0-1 0,-1 1 0,1-1 0,-1 1 0,0-1 0,1 0 0,4-2 0,6-3 0,-1 0 0,1-1 0,-1 0 0,22-18 0,54-50 0,-66 53 0,1 2 0,1 0 0,37-23 0,-60 42 0,1 0 0,-1 0 0,0 0 0,1 0 0,-1 1 0,0-1 0,1 1 0,-1-1 0,1 1 0,-1 0 0,1 0 0,-1 0 0,1 0 0,-1 0 0,1 1 0,3 0 0,2 2 0,-1 0 0,0 0 0,13 9 0,-13-8 0,0 0 0,0 0 0,15 5 0,-14-8 0,0 1 0,0-1 0,0 0 0,0 0 0,0-1 0,0 0 0,0-1 0,0 0 0,12-3 0,2-2 0,42-18 0,-46 16 0,0 1 0,0 1 0,38-8 0,-44 12 45,0 2-1,0-1 1,0 2 0,0-1-1,0 2 1,17 3 0,3 4-331,30 12 0,-20-5-820,-29-12-5720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25T17:40:43.031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375 0,'0'0,"0"0,-20 6,9-3,1 0,0 1,0 0,1 1,-1 0,1 0,-14 11,5-1,1 0,-21 24,30-30,1 0,0 1,0-1,1 1,0 0,0 1,-6 18,11-23,-1 0,1 0,-1 1,2-1,-1 0,1 1,0-1,0 1,1-1,0 0,0 1,0-1,1 0,0 0,5 11,-1-5,1-1,1 0,0 0,0-1,1 0,0 0,18 14,83 52,-78-55,-8-5,33 21,-1 2,74 68,-128-105,1 0,-1 1,0-1,1 1,-1-1,-1 1,1 0,0 0,2 5,-4-6,0-1,0 1,0-1,0 1,0 0,0-1,0 1,-1-1,1 1,-1 0,1-1,-1 1,1-1,-1 1,0-1,0 0,0 1,0-1,0 0,0 1,0-1,-2 2,-14 12,-1 0,0-1,-37 21,32-21,-369 203,276-162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7:59:25.23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11330 1701 24575,'0'21'0,"0"19"0,-8-84 0,7 20 0,1 0 0,1 0 0,2 0 0,7-36 0,-6 43 0,1 1 0,0-1 0,2 1 0,-1 0 0,2 1 0,0-1 0,12-16 0,-14 24 0,1 1 0,0 0 0,0 0 0,0 1 0,1-1 0,-1 2 0,1-1 0,1 1 0,-1 0 0,1 1 0,0 0 0,0 0 0,0 1 0,1 0 0,-1 1 0,1 0 0,-1 0 0,1 1 0,0 1 0,0-1 0,-1 1 0,1 1 0,0 0 0,-1 0 0,1 1 0,0 1 0,-1-1 0,10 5 0,4 3 0,-1 1 0,-1 1 0,0 1 0,0 1 0,-2 0 0,0 2 0,0 0 0,-2 1 0,28 34 0,-19-17 0,-1 0 0,-2 2 0,-2 1 0,31 71 0,-46-93 0,0 0 0,-1 0 0,0 0 0,-2 1 0,3 20 0,-4-49 0,1 0 0,-1 1 0,2 0 0,0-1 0,7-13 0,36-84 0,47-80 0,-80 165 0,2 1 0,0 1 0,1 0 0,1 2 0,31-29 0,-43 44 0,0 1 0,1 1 0,-1-1 0,1 1 0,0 0 0,0 1 0,0-1 0,1 1 0,-1 1 0,13-3 0,-16 4 0,0 1 0,1-1 0,-1 1 0,0 0 0,1 1 0,-1-1 0,0 1 0,0 0 0,0 0 0,1 0 0,-1 0 0,0 1 0,-1 0 0,1 0 0,0 0 0,0 0 0,-1 0 0,1 1 0,-1-1 0,6 7 0,-1 0 0,-1 1 0,0-1 0,0 1 0,-1 1 0,-1-1 0,1 1 0,-2 0 0,0 0 0,0 0 0,3 19 0,2 16 0,2 66 0,-3-31 0,-7-64 0,2 0 0,1 0 0,0 0 0,1-1 0,8 21 0,-10-32 0,-1 0 0,1 0 0,0 0 0,1 0 0,-1-1 0,1 1 0,-1-1 0,1 0 0,1 0 0,-1-1 0,0 1 0,1-1 0,0 0 0,0 0 0,0 0 0,0-1 0,0 1 0,1-1 0,8 2 0,-2-3 0,0 1 0,0-1 0,0-1 0,-1 0 0,1-1 0,0-1 0,0 1 0,0-2 0,-1 0 0,1 0 0,20-9 0,-10 2 0,-1-1 0,1-1 0,-2-1 0,38-30 0,-35 21 0,0 0 0,-1-2 0,-2-1 0,0 0 0,-2-1 0,27-53 0,-25 39 0,-2-2 0,-2 0 0,-1-1 0,10-55 0,-25 98 0,3-13 0,-1 0 0,0 0 0,-1-22 0,-1 32 0,0 1 0,0-1 0,-1 0 0,1 1 0,-1-1 0,0 0 0,0 1 0,0-1 0,0 1 0,-2-4 0,2 5 0,0-1 0,0 1 0,0 0 0,0 0 0,0 1 0,0-1 0,0 0 0,0 0 0,-1 0 0,1 1 0,0-1 0,0 1 0,-1-1 0,1 1 0,0-1 0,-1 1 0,1 0 0,-1 0 0,1-1 0,0 1 0,-3 0 0,-2 1 0,1 0 0,-1 0 0,1 0 0,-1 1 0,1-1 0,-1 1 0,1 0 0,0 1 0,0 0 0,0-1 0,0 2 0,-4 2 0,-3 5 0,0-1 0,0 1 0,-11 14 0,14-14 0,0 1 0,1 0 0,0 0 0,1 1 0,0 0 0,1 0 0,1 0 0,0 1 0,0 0 0,-2 16 0,6-21 0,0-1 0,0 1 0,1 0 0,0 0 0,0-1 0,1 1 0,0 0 0,0-1 0,1 1 0,1-1 0,-1 0 0,1 1 0,1-1 0,-1-1 0,1 1 0,1 0 0,0-1 0,6 9 0,-2-6 0,1-1 0,0 0 0,0 0 0,1-1 0,0-1 0,0 0 0,1 0 0,0-1 0,0 0 0,0-1 0,1-1 0,0 0 0,0 0 0,0-1 0,0-1 0,0-1 0,0 1 0,15-2 0,-8 0 0,1-2 0,-1 0 0,1-1 0,-1-1 0,0 0 0,-1-2 0,1-1 0,-1 0 0,0-1 0,-1-1 0,23-15 0,-11 2 0,0-1 0,-2-2 0,-1-1 0,-1-1 0,-1-1 0,-2-1 0,-1-2 0,-1 0 0,-1-1 0,15-36 0,-7 6 0,-2-2 0,-4 0 0,-2-2 0,18-108 0,-17 15 0,-19 131 0,-1-1 0,-2 0 0,-6-42 0,8 71 0,-1 0 0,0-1 0,0 1 0,0 0 0,0-1 0,0 1 0,0 0 0,0-1 0,0 1 0,0 0 0,0 0 0,0-1 0,-1 1 0,1 0 0,0-1 0,0 1 0,0 0 0,0 0 0,0-1 0,0 1 0,-1 0 0,1-1 0,0 1 0,0 0 0,-1 0 0,1 0 0,0-1 0,0 1 0,-1 0 0,1 0 0,0 0 0,0 0 0,-1-1 0,-5 12 0,-2 25 0,-4 46 0,3 0 0,4 1 0,3 0 0,4 0 0,4 0 0,26 133 0,-26-191 0,0-1 0,2 0 0,0 0 0,2-1 0,0 0 0,16 23 0,-21-39 0,-1 0 0,2-1 0,-1 0 0,1 0 0,0 0 0,0-1 0,0 1 0,1-2 0,12 9 0,-13-11 0,0 0 0,-1 0 0,1 0 0,0 0 0,0-1 0,0 0 0,0-1 0,0 1 0,0-1 0,0 0 0,0 0 0,0-1 0,0 0 0,11-3 0,-6 1 0,-1-1 0,1-1 0,-1 0 0,0 0 0,0-1 0,0-1 0,-1 1 0,0-1 0,0-1 0,-1 0 0,0 0 0,0-1 0,-1 1 0,11-17 0,-2-2 0,-1-1 0,-1 0 0,-1 0 0,11-39 0,1-18 0,-3-1 0,14-127 0,-25 98 0,-4-164 0,-8 241 0,0 37 0,1 9 0,1 67 0,5 148 0,30 418 0,-35-635 0,20 137 0,-15-120 0,0 0 0,1 0 0,19 42 0,-23-59 0,0-1 0,0 1 0,0-1 0,1 0 0,0 0 0,0 0 0,0-1 0,9 8 0,-11-11 0,0 1 0,0-1 0,1 1 0,-1-1 0,1 0 0,-1 0 0,1 0 0,-1-1 0,1 1 0,0 0 0,-1-1 0,1 0 0,0 0 0,0 0 0,-1 0 0,1 0 0,0 0 0,-1-1 0,1 1 0,0-1 0,4-1 0,0-1 0,0-1 0,0 0 0,0 0 0,-1 0 0,0-1 0,1 0 0,-2 0 0,1 0 0,0-1 0,6-9 0,5-8 0,21-38 0,-38 60 0,38-68 0,-4-2 0,-3 0 0,28-96 0,-52 148 0,-6 19 0,-1 0 0,0-1 0,0 1 0,0 0 0,1-1 0,-1 1 0,0 0 0,0-1 0,1 1 0,-1 0 0,0 0 0,1-1 0,-1 1 0,0 0 0,1 0 0,-1 0 0,0-1 0,1 1 0,-1 0 0,1 0 0,-1 0 0,0 0 0,1 0 0,1 1 0,-1 0 0,1 0 0,-1 0 0,0 0 0,0 0 0,1 0 0,-1 0 0,0 1 0,0-1 0,0 1 0,-1-1 0,1 1 0,0-1 0,0 1 0,-1-1 0,1 1 0,0 2 0,9 24 0,11 52 0,4 12 0,-21-80 0,0-1 0,1-1 0,0 1 0,1-1 0,12 18 0,-16-26 0,0 1 0,1 0 0,-1-1 0,0 0 0,1 0 0,-1 1 0,1-1 0,0-1 0,0 1 0,0 0 0,0-1 0,0 1 0,0-1 0,0 0 0,0 0 0,1-1 0,5 2 0,-4-2 0,-1 0 0,1-1 0,-1 1 0,1-1 0,-1 0 0,1 0 0,-1-1 0,0 1 0,0-1 0,0 0 0,7-4 0,1-3 0,0 0 0,-1 0 0,0-1 0,0 0 0,-1-1 0,-1-1 0,9-12 0,-3 1 0,0-1 0,-2 0 0,-1-1 0,-1-1 0,-1 1 0,-1-2 0,6-28 0,-13 45 0,-2 21 0,1 12 0,2 16 0,3 1 0,1-1 0,2 0 0,2-1 0,28 70 0,-31-93 0,0 0 0,1 0 0,1-1 0,0 0 0,1-1 0,24 24 0,-24-29 0,-1 1 0,1-1 0,1-1 0,0 0 0,0-1 0,0 0 0,0-1 0,1 0 0,25 5 0,-27-8 0,1 0 0,0-1 0,0 0 0,0-1 0,0 0 0,0-1 0,0 0 0,0-1 0,-1 0 0,1-1 0,-1 0 0,20-9 0,-24 9 0,0-1 0,0 0 0,0 0 0,0-1 0,-1 0 0,0 0 0,0-1 0,0 0 0,0 0 0,-1 0 0,0 0 0,-1-1 0,1 0 0,-1 0 0,-1 0 0,1 0 0,-1-1 0,0 0 0,2-11 0,-3 9 0,0-1 0,-1 0 0,-1 1 0,1-1 0,-2 0 0,1 0 0,-2 0 0,1 1 0,-2-1 0,1 1 0,-1-1 0,-1 1 0,0 0 0,0 0 0,-1 1 0,0-1 0,-1 1 0,0 0 0,-1 0 0,1 1 0,-10-9 0,3 4 0,-1 1 0,0 0 0,-1 1 0,-1 0 0,1 1 0,-2 1 0,1 1 0,-1 0 0,0 1 0,-1 1 0,-26-6 0,22 8 0,1 1 0,0 0 0,-34 2 0,44 1 0,-1 1 0,1 0 0,-1 1 0,1 1 0,0 0 0,0 0 0,0 1 0,-12 6 0,21-9 0,-1 0 0,0 1 0,1-1 0,-1 1 0,1 0 0,-1 0 0,1 0 0,0 0 0,0 0 0,-1 0 0,2 0 0,-1 1 0,0-1 0,0 1 0,1 0 0,0-1 0,-1 1 0,1 0 0,0 0 0,0 0 0,0 0 0,0 5 0,1-4 0,1 0 0,-1-1 0,1 1 0,0-1 0,0 1 0,0-1 0,1 0 0,-1 1 0,1-1 0,0 0 0,-1 0 0,1 0 0,1 0 0,-1 0 0,0 0 0,1-1 0,0 1 0,-1-1 0,6 3 0,9 6 0,0-1 0,1 0 0,0-2 0,1 0 0,0-1 0,0-1 0,1 0 0,23 2 0,31 5 0,1-4 0,0-4 0,149-7 0,-108-8 0,212-48 0,-265 43 0,108-42 0,-169 56 0,30-15 0,-31 16 0,-1 0 0,1 0 0,-1-1 0,0 1 0,1 0 0,-1 0 0,1-1 0,-1 1 0,0 0 0,1-1 0,-1 1 0,0 0 0,1-1 0,-1 1 0,0 0 0,1-1 0,-1 1 0,0-1 0,0 1 0,0-1 0,1 1 0,-1 0 0,0-1 0,0 1 0,0-1 0,0 1 0,0-1 0,0 1 0,0-1 0,0 1 0,0-1 0,0 1 0,0-1 0,0 1 0,0-1 0,0 1 0,-1-1 0,1 1 0,0 0 0,0-1 0,0 1 0,-1-1 0,1 1 0,0-1 0,-1 1 0,1 0 0,0-1 0,-1 1 0,1 0 0,0-1 0,-1 1 0,1 0 0,-1 0 0,1-1 0,0 1 0,-1 0 0,1 0 0,-1 0 0,1 0 0,-1 0 0,0-1 0,-7-2 0,-1 1 0,1-1 0,-1 1 0,1 1 0,-1 0 0,0 0 0,0 1 0,-16 1 0,-7 2 0,-34 8 0,30-2 0,0 1 0,1 1 0,0 3 0,1 0 0,0 2 0,2 2 0,0 1 0,1 2 0,1 0 0,0 2 0,2 2 0,-46 51 0,67-68 0,1 1 0,0-1 0,0 1 0,1 0 0,0 1 0,0 0 0,1-1 0,1 1 0,-5 19 0,8-25 0,-1 0 0,1-1 0,0 1 0,0-1 0,0 1 0,0-1 0,1 1 0,-1-1 0,1 1 0,0-1 0,0 1 0,0-1 0,1 0 0,-1 0 0,1 1 0,0-1 0,0 0 0,0 0 0,0-1 0,0 1 0,1 0 0,-1-1 0,1 1 0,0-1 0,-1 0 0,1 0 0,0 0 0,0 0 0,1-1 0,-1 1 0,0-1 0,4 2 0,4 0 0,0 0 0,0 0 0,1-1 0,-1-1 0,0 0 0,1 0 0,-1-1 0,1-1 0,-1 0 0,23-4 0,-6-2 0,0-2 0,0 0 0,33-17 0,-17 4 0,0-3 0,-2-1 0,-1-2 0,-1-2 0,-2-2 0,60-63 0,-48 40 0,-3-3 0,-3-1 0,70-124 0,-81 119 0,-3-1 0,-3-1 0,-2-2 0,-4 0 0,18-97 0,-31 114 0,-2-1 0,-2 1 0,-2-1 0,-3 1 0,-2-1 0,-2 1 0,-2 0 0,-17-60 0,23 107 0,-11-31 0,12 35 0,-1-1 0,1 1 0,0-1 0,0 1 0,0-1 0,-1 1 0,1-1 0,0 1 0,0-1 0,-1 1 0,1 0 0,0-1 0,-1 1 0,1-1 0,-1 1 0,1 0 0,0 0 0,-1-1 0,1 1 0,-1 0 0,1 0 0,-1-1 0,1 1 0,-1 0 0,1 0 0,-1 0 0,1 0 0,-1 0 0,1 0 0,-1 0 0,1 0 0,-1 0 0,1 0 0,-1 0 0,1 0 0,-1 0 0,1 0 0,-1 0 0,1 0 0,-1 1 0,1-1 0,-1 0 0,1 0 0,-1 1 0,1-1 0,0 0 0,-1 1 0,1-1 0,-1 0 0,1 1 0,0-1 0,-1 0 0,1 1 0,0-1 0,0 1 0,-1 0 0,-6 11 0,1-1 0,1 1 0,0 0 0,1 1 0,0-1 0,0 1 0,-1 20 0,3-27 0,-11 72 0,3 0 0,0 151 0,15-117 0,27 167 0,-17-198 0,3-1 0,40 106 0,-40-139 0,2-2 0,2 0 0,2-2 0,1 0 0,38 46 0,-57-81-273,0-1 0,0 0 0,0 0 0,12 8 0,-8-9-6553</inkml:trace>
  <inkml:trace contextRef="#ctx0" brushRef="#br0" timeOffset="386.85">13950 869 24575,'0'0'0,"6"2"0,18 3 0,38 5 0,44 3 0,31 4 0,29 0 0,12-2 0,4-1 0,-4-3 0,-19-2 0,-28-4 0,-30-3 0,-32-1-8191</inkml:trace>
  <inkml:trace contextRef="#ctx0" brushRef="#br0" timeOffset="1436.66">1997 2997 24575,'65'-6'0,"-22"0"0,1249-90-1131,5 29-1057,-201 11 854,859-65-202,-3-46-2105,-827 47 3497,367-38 123,0 38 49,1233 35 67,-2517 83 220,689-21 2297,-574-15 3645,-262 29-5573,-48 7-2045</inkml:trace>
  <inkml:trace contextRef="#ctx0" brushRef="#br0" timeOffset="11517.77">1485 3651 24575,'-13'-7'0,"-1"0"0,-1 1 0,1 0 0,-1 1 0,0 1 0,0 1 0,0 0 0,-27-2 0,-11 2 0,0 2 0,0 2 0,1 3 0,-1 2 0,-95 23 0,71-7 0,1 3 0,1 3 0,-86 46 0,147-68 0,10-4 0,0-1 0,0 1 0,0 0 0,0 0 0,0 0 0,1 1 0,-1-1 0,1 1 0,-1 0 0,1 0 0,0 0 0,-5 7 0,8-10 0,0 1 0,0-1 0,0 1 0,0-1 0,0 1 0,0-1 0,0 1 0,0-1 0,0 1 0,0 0 0,0-1 0,0 1 0,0-1 0,1 1 0,-1-1 0,0 1 0,0-1 0,1 1 0,-1-1 0,0 0 0,0 1 0,1-1 0,-1 1 0,1-1 0,-1 0 0,0 1 0,1-1 0,-1 0 0,2 1 0,16 9 0,-18-10 0,20 7 0,0-1 0,0 0 0,0-2 0,1 0 0,24 1 0,109-1 0,-131-4 0,350-23 0,-155 6 0,-203 18 0,-25 10 0,-340 250 0,68-53 0,263-194 0,1 0 0,1 1 0,0 1 0,2 1 0,-16 20 0,28-33 0,0 0 0,0 0 0,1 1 0,-1 0 0,1-1 0,0 1 0,1 0 0,-1 0 0,1 0 0,0 0 0,0 1 0,0-1 0,1 0 0,0 0 0,0 1 0,0-1 0,1 0 0,-1 0 0,1 0 0,0 0 0,1 0 0,-1 0 0,1 0 0,0 0 0,1 0 0,-1-1 0,1 1 0,3 5 0,1-3 0,0 1 0,0-1 0,0 0 0,1 0 0,0-1 0,0 0 0,0-1 0,1 1 0,0-2 0,19 8 0,0-2 0,1-1 0,41 7 0,-24-9 0,0-3 0,-1-2 0,1-1 0,0-3 0,0-1 0,0-3 0,-1-1 0,65-20 0,-92 21-195,0 0 0,0-1 0,-1-1 0,0-1 0,0 0 0,22-17 0,-8 1-6631</inkml:trace>
  <inkml:trace contextRef="#ctx0" brushRef="#br0" timeOffset="12222.7">1736 4019 24575,'0'20'0,"2"8"0,1 0 0,0-1 0,3 1 0,14 47 0,-17-65 0,1 0 0,-1-1 0,2 0 0,0 1 0,0-1 0,0-1 0,1 1 0,0-1 0,1 0 0,0-1 0,0 1 0,1-1 0,0-1 0,0 1 0,0-1 0,13 6 0,-18-10 0,1-1 0,-1 1 0,1-1 0,-1 0 0,1 0 0,0 0 0,-1-1 0,1 1 0,0-1 0,0 0 0,-1 0 0,1 0 0,0-1 0,0 1 0,-1-1 0,1 0 0,6-2 0,-6 0 0,0 1 0,0-1 0,0 1 0,0-1 0,0 0 0,-1-1 0,1 1 0,-1-1 0,0 1 0,0-1 0,0 0 0,-1 0 0,4-8 0,4-11 0,0 0 0,-2-1 0,-1 0 0,-1 0 0,-1-1 0,3-35 0,-3-11 0,-6-72 0,0 129 0,-1-7 0,3 18 0,3 12 0,40 136 0,-6 2 0,38 301 0,-73-419 0,-1-1 0,-2 1 0,0 0 0,-9 55 0,6-73 0,1 0 0,-1 0 0,-1-1 0,0 0 0,0 1 0,-1-1 0,0-1 0,-1 1 0,0-1 0,0 0 0,-1 0 0,0-1 0,-1 0 0,0 0 0,-17 12 0,4-7 0,0-2 0,-1 0 0,-1-1 0,1-2 0,-2 0 0,1-1 0,-1-2 0,0 0 0,0-2 0,0 0 0,-1-2 0,1 0 0,-49-7 0,61 4 0,0 0 0,-1-1 0,1-1 0,1 0 0,-1-1 0,1 0 0,-1 0 0,-13-10 0,19 10 0,0 1 0,0-1 0,1 0 0,-1 0 0,1-1 0,0 0 0,1 0 0,-1 0 0,1 0 0,0-1 0,1 0 0,-1 1 0,2-1 0,-5-14 0,-1-30-1365,6 3-5461</inkml:trace>
  <inkml:trace contextRef="#ctx0" brushRef="#br0" timeOffset="12648.69">2876 4097 24575,'0'0'0,"7"-2"0,118-33 0,3 6 0,196-20 0,-311 48-136,0 0-1,0 1 1,0 1-1,0 0 1,0 0-1,0 1 1,-1 1-1,1 0 0,12 5 1,-3 3-6690</inkml:trace>
  <inkml:trace contextRef="#ctx0" brushRef="#br0" timeOffset="12976.5">2924 4493 24575,'0'0'0,"0"0"0,0 0 0,5-2 0,8-2 0,12-2 0,20-1 0,25-2 0,18 0 0,12-3 0,11-4 0,9-5 0,-5-2 0,-22 4-8191</inkml:trace>
  <inkml:trace contextRef="#ctx0" brushRef="#br0" timeOffset="13976.05">4451 3883 24575,'0'0'0,"0"9"0,24 262 0,1 6 0,-37-368 0,9 46 0,1-1 0,2 1 0,12-90 0,-9 119 0,1 1 0,1 0 0,0 0 0,1 0 0,0 1 0,12-19 0,-11 23 0,0 0 0,0 1 0,1 0 0,0 0 0,1 1 0,-1 0 0,2 1 0,-1 0 0,17-10 0,-11 10 0,-1 0 0,1 1 0,0 0 0,0 1 0,1 1 0,0 1 0,0 0 0,0 1 0,0 0 0,0 1 0,0 1 0,0 1 0,0 0 0,0 1 0,0 1 0,0 0 0,24 10 0,-22-7 0,-1 2 0,0 0 0,-1 1 0,0 0 0,0 2 0,-1 0 0,-1 0 0,1 1 0,-2 1 0,0 1 0,-1 0 0,0 0 0,-1 1 0,18 32 0,-10-6 0,-2 2 0,-2 0 0,14 60 0,-15-48 0,31 77 0,-42-125 0,0-1 0,0 1 0,1-1 0,0 0 0,0-1 0,0 1 0,1-1 0,-1 1 0,2-2 0,-1 1 0,0 0 0,1-1 0,6 4 0,-4-4 0,0 0 0,0-1 0,0 0 0,1-1 0,-1 1 0,0-2 0,1 1 0,0-1 0,-1 0 0,11-1 0,2-2 0,0 0 0,-1-1 0,0-1 0,0 0 0,0-2 0,0 0 0,-1-2 0,0 0 0,0-1 0,-1-1 0,0 0 0,26-22 0,-13 7 0,-2-1 0,-1-1 0,-1-1 0,-2-2 0,39-57 0,-54 71 0,0 1 0,-1-1 0,-2-1 0,1 1 0,6-25 0,-12 34 0,0-1 0,-1 0 0,0 1 0,0-1 0,-1 0 0,0 0 0,0 1 0,-1-1 0,0 0 0,0 0 0,-1 1 0,0-1 0,0 1 0,-1 0 0,-3-9 0,1 7 0,0 1 0,-1-1 0,0 1 0,0 0 0,0 0 0,-1 0 0,0 1 0,-1 0 0,0 1 0,0 0 0,0 0 0,-1 1 0,1-1 0,-1 2 0,-1-1 0,1 2 0,-14-5 0,11 5 0,0 1 0,0 0 0,0 1 0,0 1 0,0-1 0,0 2 0,-1 0 0,1 0 0,0 1 0,0 1 0,0 0 0,1 0 0,-1 1 0,-12 7 0,7-3 0,-1 2 0,2 0 0,-1 2 0,2-1 0,-1 2 0,-22 24 0,27-26 0,1 1 0,1 1 0,0-1 0,0 2 0,1-1 0,1 1 0,1 0 0,-10 29 0,14-37 0,1 0 0,0-1 0,0 1 0,0 0 0,1-1 0,0 1 0,0 0 0,0 0 0,1-1 0,0 1 0,0 0 0,0-1 0,1 1 0,0-1 0,0 1 0,0-1 0,1 0 0,-1 0 0,7 8 0,-4-7 0,0 0 0,1 0 0,0-1 0,0 0 0,1 0 0,-1-1 0,1 0 0,0 0 0,0 0 0,0-1 0,1 0 0,-1 0 0,14 2 0,-7-2 0,0-1 0,0-1 0,0 0 0,1-1 0,-1 0 0,0-1 0,0-1 0,0 0 0,0-1 0,0 0 0,0-1 0,-1-1 0,0 0 0,0-1 0,0-1 0,-1 0 0,0 0 0,12-10 0,-11 7 0,0-1 0,-1 0 0,0 0 0,-1-1 0,-1-1 0,0 0 0,-1 0 0,0-1 0,-1 0 0,0-1 0,-1 1 0,-1-1 0,0-1 0,-1 1 0,4-25 0,-9 36 0,2-5 0,0 0 0,-1 0 0,0-1 0,0 1 0,-1 0 0,-1-1 0,0 1 0,-3-18 0,9 36 0,0 0 0,1 0 0,7 9 0,9 13 0,17 36 0,-3 2 0,46 127 0,-29-64 0,-47-117-273,1 1 0,1-1 0,0 0 0,18 24 0,-12-24-6553</inkml:trace>
  <inkml:trace contextRef="#ctx0" brushRef="#br0" timeOffset="14366.56">6800 4067 24575,'27'-1'0,"37"-7"0,-13 2 0,91-10-455,0-5 0,213-61 0,-312 68-6371</inkml:trace>
  <inkml:trace contextRef="#ctx0" brushRef="#br0" timeOffset="14722.95">7360 3583 24575,'0'0'0,"-2"3"0,-3 12 0,-5 19 0,0 22 0,3 22 0,5 20 0,10 10 0,6-2 0,9-9 0,7-15 0,4-16 0,2-18 0,-6-17-8191</inkml:trace>
  <inkml:trace contextRef="#ctx0" brushRef="#br0" timeOffset="15253.06">7968 3157 24575,'42'393'0,"-27"-205"0,35 222 0,-50-429 0,0 1 0,1-1 0,0 1 0,2 0 0,0 0 0,9-25 0,-3 12 0,2 0 0,1 0 0,19-30 0,-23 46 0,2 0 0,0 1 0,0 0 0,1 1 0,1 1 0,0-1 0,1 2 0,1 0 0,-1 0 0,2 1 0,21-11 0,-27 16 0,2 1 0,-1 0 0,0 0 0,1 1 0,0 0 0,0 1 0,-1 0 0,1 0 0,1 2 0,-1-1 0,0 1 0,0 1 0,0 0 0,0 0 0,0 1 0,0 1 0,-1 0 0,19 7 0,-9 0 0,0 1 0,0 0 0,26 21 0,-37-25 0,1 1 0,-1 0 0,-1 1 0,1 0 0,-2 0 0,1 1 0,-1 0 0,6 12 0,-11-18 0,0 1 0,0 0 0,-1 0 0,1 0 0,-1 0 0,0 0 0,0 0 0,-1 0 0,0 0 0,0 1 0,0-1 0,0 0 0,-1 0 0,-1 7 0,0-4 0,-1 0 0,0 0 0,-1 0 0,0 0 0,0-1 0,0 1 0,-11 12 0,-2-1 0,0-1 0,-2-1 0,0-1 0,-39 26 0,20-16 0,-1-2 0,-1-2 0,-1-2 0,-1-1 0,-68 20 0,99-38 342,11-1-367,0 0 1,0 0-1,0 0 1,0 0 0,0 0-1,1 0 1,-1 0 0,0 0-1,0 0 1,0 0-1,0 0 1,0 0 0,0 0-1,0-1 1,0 1-1,0 0 1,0 0 0,0 0-1,0 0 1,1 0 0,-1 0-1,0 0 1,0 0-1,0-1 1,0 1 0,0 0-1,0 0 1,0 0 0,0 0-1,0 0 1,0 0-1,0-1 1,0 1 0,0 0-1,0 0 1,0 0 0,0 0-1,0 0 1,-1 0-1,1 0 1,0 0 0,0-1-1,0 1 1,0 0-1,0 0 1,0 0 0,0 0-1,0 0 1,0 0 0,0 0-1,0 0 1,-1 0-1,1 0 1,0 0 0,0-1-1,0 1 1,0 0 0,0 0-1,0 0 1,0 0-1,0 0 1,-1 0 0,1 0-1,0 0 1,0 0-1,0 0 1,0 0 0,0 0-1,-1 0 1,6-4-6802</inkml:trace>
  <inkml:trace contextRef="#ctx0" brushRef="#br0" timeOffset="15772.63">9157 3613 24575,'0'-1'0,"1"0"0,-1-1 0,1 1 0,-1 0 0,1 0 0,0 1 0,-1-1 0,1 0 0,0 0 0,0 0 0,0 0 0,-1 1 0,1-1 0,0 0 0,0 1 0,0-1 0,0 0 0,0 1 0,0 0 0,0-1 0,2 0 0,30-9 0,-27 8 0,36-9 0,2 2 0,81-6 0,91 12 0,-192 3 0,-7 0 0,0 0 0,0 2 0,0 0 0,-1 0 0,25 8 0,-38-9 0,-1 0 0,0 0 0,0 0 0,1 0 0,-1 0 0,0 0 0,0 1 0,0-1 0,-1 1 0,1-1 0,0 1 0,-1 0 0,1 0 0,-1-1 0,1 1 0,-1 0 0,0 0 0,0 1 0,2 3 0,-2-2 0,0 0 0,-1 0 0,1 0 0,-1 0 0,0 0 0,0 0 0,0 0 0,-1 0 0,1 0 0,-3 7 0,-2 5 0,-1-2 0,-1 1 0,0-1 0,-16 25 0,-1-5 0,-1-1 0,-1 0 0,-45 41 0,48-54 0,0 0 0,-2-1 0,0-2 0,-1 0 0,-40 18 0,49-30 0,17-10 0,8-6 0,24-18-208,1 1 0,46-31-1,-61 46-531,54-37-6086</inkml:trace>
  <inkml:trace contextRef="#ctx0" brushRef="#br0" timeOffset="16148.53">10519 3332 24575,'-23'0'0,"9"0"0,0 0 0,0 0 0,-19 5 0,-6 4 0,0 1 0,1 2 0,1 2 0,0 1 0,0 2 0,2 2 0,0 1 0,2 2 0,0 1 0,1 1 0,-34 35 0,58-51 0,0 0 0,1 1 0,0 0 0,0 1 0,1-1 0,0 1 0,-5 14 0,9-20 0,1 0 0,-1 1 0,1-1 0,0 1 0,1-1 0,-1 1 0,1 0 0,0-1 0,0 1 0,0 0 0,0-1 0,1 1 0,0-1 0,0 1 0,0-1 0,1 1 0,-1-1 0,1 0 0,0 0 0,5 7 0,-1-3 0,0 0 0,1-1 0,0 0 0,1 0 0,-1-1 0,1 0 0,1 0 0,-1-1 0,1 0 0,0 0 0,0-1 0,11 4 0,10 2 0,1-1 0,47 6 0,-57-11-124,0 0 0,0-2 0,0-1 0,1-1 0,-1 0 0,0-2-1,0 0 1,0-2 0,0 0 0,20-7 0,-17 1-6702</inkml:trace>
  <inkml:trace contextRef="#ctx0" brushRef="#br0" timeOffset="19015.58">9127 3323 24575,'0'0'0,"22"-2"0,42-7 0,-67 10 0,-1 1 0,0-1 0,1 1 0,-1-1 0,1 1 0,-1 0 0,-3 3 0,0-1 0,-24 15 0,1 0 0,1 3 0,1 0 0,1 1 0,-39 44 0,63-64 0,1 0 0,0 0 0,0 0 0,0 0 0,0 0 0,1 1 0,-1-1 0,1 0 0,0 1 0,0-1 0,0 1 0,0-1 0,0 1 0,1 0 0,0-1 0,0 1 0,0 0 0,0-1 0,0 1 0,1-1 0,0 1 0,-1 0 0,1-1 0,1 0 0,-1 1 0,3 5 0,-1-4 0,1-1 0,-1 1 0,1-1 0,0 1 0,0-1 0,0 0 0,1-1 0,0 1 0,-1-1 0,1 0 0,0 0 0,0 0 0,1-1 0,-1 0 0,1 0 0,7 2 0,5 0 0,1-1 0,-1-1 0,1-1 0,36-1 0,75-17 0,-20 2 0,-122 28 0,-160 168 0,16-18 0,145-150 0,-5 5 0,0 2 0,1-1 0,-17 31 0,29-45 0,1 0 0,0 0 0,-1 0 0,1 0 0,1 0 0,-1 0 0,1 0 0,0 0 0,0 1 0,1-1 0,-1 0 0,1 1 0,0-1 0,1 0 0,-1 1 0,1-1 0,0 0 0,0 1 0,1-1 0,0 0 0,4 8 0,-4-9 0,1-1 0,0 1 0,0-1 0,0 0 0,0 0 0,0 0 0,1 0 0,-1-1 0,1 0 0,0 1 0,0-1 0,0-1 0,0 1 0,0 0 0,0-1 0,5 1 0,9 2 0,1-1 0,26 1 0,-33-3 0,28 0 0,0-1 0,75-10 0,79-27 0,-177 33 0,-8 2 0,-7 1 0,0 1 0,0-1 0,0 1 0,1-1 0,-1 1 0,0 0 0,1 0 0,-1 0 0,3 0 0,-5 1-1365</inkml:trace>
  <inkml:trace contextRef="#ctx0" brushRef="#br0" timeOffset="23156.02">1030 5519 24575,'-90'-6'0,"41"10"0,1 2 0,-1 2 0,-73 22 0,-137 62 0,-133 78 0,391-170 0,0 1 0,-1-1 0,1 1 0,0-1 0,0 1 0,0-1 0,0 1 0,0 0 0,-1 0 0,1-1 0,1 1 0,-1 0 0,0 0 0,0 0 0,0 0 0,0 0 0,1 0 0,-1 1 0,0 0 0,1-1 0,1 0 0,-1 0 0,1 0 0,-1 0 0,1 0 0,0 0 0,0 0 0,-1-1 0,1 1 0,0 0 0,0 0 0,0-1 0,0 1 0,0-1 0,0 1 0,0-1 0,0 1 0,0-1 0,0 1 0,0-1 0,0 0 0,1 1 0,17 5 0,0-1 0,0 0 0,0-2 0,39 3 0,81-6 0,117-23 0,-62 4 0,-191 19 0,-1-1 0,1 1 0,-1 0 0,1 0 0,-1 1 0,1-1 0,-1 0 0,0 1 0,1-1 0,-1 1 0,1 0 0,-1 0 0,3 1 0,-3 0 0,-1-1 0,0 0 0,0 1 0,0-1 0,0 1 0,0-1 0,0 1 0,0-1 0,0 1 0,-1-1 0,1 1 0,-1 0 0,1 0 0,-1-1 0,1 1 0,-1 0 0,0 0 0,0-1 0,0 1 0,0 2 0,-1 12 0,-1-1 0,0 1 0,-1-1 0,-1 1 0,0-1 0,-1 0 0,-1 0 0,-13 25 0,-9 9 0,-36 50 0,-97 110 0,93-125 0,67-82 0,-3 3 0,0 0 0,0 1 0,0-1 0,1 1 0,-4 8 0,6-13 0,1 1 0,0-1 0,-1 1 0,1-1 0,0 1 0,0-1 0,-1 1 0,1-1 0,0 1 0,1-1 0,-1 1 0,0-1 0,0 1 0,1-1 0,-1 1 0,1-1 0,-1 0 0,1 1 0,0-1 0,-1 1 0,1-1 0,0 0 0,0 0 0,0 0 0,0 1 0,0-1 0,2 2 0,5 2 0,0 1 0,0-1 0,0-1 0,1 1 0,-1-2 0,1 1 0,0-1 0,0 0 0,12 2 0,9 0 0,50 3 0,-37-7-170,0-1-1,0-2 0,0-3 1,0-1-1,-1-1 0,0-3 1,74-27-1,-55 10-6655</inkml:trace>
  <inkml:trace contextRef="#ctx0" brushRef="#br0" timeOffset="23544.54">1127 5809 24575,'15'-8'0,"14"-3"0,0 1 0,0 2 0,40-7 0,92-3 0,-120 15 0,49 3 0,-72 1 0,-1 1 0,1 0 0,-1 2 0,0 0 0,23 8 0,-35-10 0,0 1 0,0-1 0,0 1 0,0 0 0,-1 0 0,1 1 0,-1-1 0,0 1 0,0 0 0,0 0 0,-1 0 0,1 0 0,-1 1 0,0 0 0,0-1 0,-1 1 0,0 0 0,1 0 0,-1 1 0,-1-1 0,1 0 0,-1 1 0,0-1 0,0 0 0,-1 1 0,0 10 0,-1 1 0,0 0 0,-2 0 0,0 1 0,0-2 0,-2 1 0,0 0 0,-11 21 0,-3-1-57,-1-1 0,-2-2 0,-1 0 0,-32 35 0,22-27-1023,29-37-5746</inkml:trace>
  <inkml:trace contextRef="#ctx0" brushRef="#br0" timeOffset="23934.95">2084 5673 24575,'-6'1'0,"0"0"0,0 0 0,1 0 0,-1 1 0,0 0 0,1 0 0,-9 5 0,-1 0 0,3-2 0,-1 0 0,1 2 0,0-1 0,1 2 0,0 0 0,-18 15 0,22-16 0,1 0 0,0 0 0,1 1 0,-1 0 0,1 0 0,1 0 0,0 0 0,0 1 0,0 0 0,-3 15 0,1-3 0,2 1 0,0 0 0,1-1 0,2 1 0,0 0 0,1 0 0,4 30 0,-3-48 0,-1 0 0,1 1 0,1-1 0,-1 0 0,0 0 0,1 0 0,0 0 0,0 0 0,0-1 0,0 1 0,1 0 0,0-1 0,-1 0 0,1 0 0,0 0 0,1 0 0,3 3 0,-3-4 0,1 1 0,0-1 0,0 0 0,0 0 0,0-1 0,0 1 0,0-1 0,0 0 0,0-1 0,1 1 0,-1-1 0,6 0 0,8-2 0,0-1 0,-1-1 0,1 0 0,-1-2 0,0 0 0,25-12 0,31-19-1365,-8 1-5461</inkml:trace>
  <inkml:trace contextRef="#ctx0" brushRef="#br0" timeOffset="24514.23">2344 5595 24575,'0'11'0,"1"39"0,2 0 0,11 61 0,-8-83 0,0 0 0,2-1 0,1 0 0,1-1 0,20 37 0,-27-58 0,-1-1 0,1 1 0,0-1 0,0 0 0,0 0 0,0-1 0,1 1 0,0-1 0,-1 1 0,1-1 0,0 0 0,1-1 0,7 5 0,-8-6 0,0 0 0,-1 0 0,1-1 0,-1 1 0,1-1 0,0 0 0,-1 0 0,1 0 0,0 0 0,-1-1 0,1 1 0,0-1 0,-1 0 0,1 0 0,-1-1 0,1 1 0,-1-1 0,0 1 0,5-4 0,10-7 0,-1-1 0,0 0 0,-1-1 0,0-1 0,25-32 0,-23 23 0,-1 0 0,-1-1 0,23-48 0,-34 62 0,0 0 0,-2-1 0,1 0 0,-1 1 0,-1-1 0,0 0 0,-1 0 0,0 0 0,-1 0 0,0 0 0,-1 0 0,0 0 0,-1 0 0,-5-18 0,49 142 0,77 227 0,-102-279 0,-2 0 0,-4 1 0,8 113 0,-18-162 0,-2 0 0,1 0 0,-2 0 0,1 0 0,-2 0 0,1 0 0,-2-1 0,0 1 0,0-1 0,-8 14 0,5-12 0,-1-1 0,-1 0 0,0-1 0,-1 0 0,0 0 0,0-1 0,-1 0 0,-14 9 0,-10 4 0,0-1 0,-1-2 0,-1-1 0,-74 25 0,51-25 0,-1-3 0,-93 13 0,147-28 0,-9 1 0,0 0 0,0-1 0,-28-2 0,40 1 0,0-1 0,0 1 0,0-1 0,0 0 0,0 0 0,0-1 0,0 1 0,1-1 0,-1 0 0,1 0 0,-1 0 0,1 0 0,0-1 0,0 1 0,0-1 0,0 0 0,0 0 0,0 0 0,1 0 0,-3-4 0,1-2-227,0 1-1,1-1 1,0 1-1,0-1 1,-1-10-1,-6-50-6598</inkml:trace>
  <inkml:trace contextRef="#ctx0" brushRef="#br0" timeOffset="24857.1">3650 5673 24575,'0'0'0,"5"0"0,16-2 0,19-1 0,17-5 0,13-3 0,12-4 0,9-2 0,3-2 0,-6 1 0,-9 2 0,-8 2 0,-5 3 0,-4 4 0,-9 3 0,-11 2 0,-14 1-8191</inkml:trace>
  <inkml:trace contextRef="#ctx0" brushRef="#br0" timeOffset="25266.01">3765 6128 24575,'0'0'0,"3"0"0,10 0 0,18-1 0,30-5 0,31-5 0,20-7 0,6-4 0,3-2 0,-5-1 0,-15 5 0,-22 5 0,-24 5-8191</inkml:trace>
  <inkml:trace contextRef="#ctx0" brushRef="#br0" timeOffset="26111.05">5785 5799 24575,'-15'-28'0,"0"1"0,-2 0 0,-1 1 0,-1 1 0,-2 1 0,-33-32 0,36 40 0,-1 0 0,-1 2 0,0 1 0,-1 0 0,0 1 0,-1 1 0,0 2 0,-46-15 0,30 15 0,0 2 0,0 1 0,-47-1 0,61 6 0,0 2 0,1 0 0,-1 1 0,1 2 0,0 0 0,-35 12 0,53-14 0,0 0 0,0 0 0,0 0 0,1 0 0,-1 1 0,1 0 0,0 0 0,-1 0 0,1 1 0,1-1 0,-1 1 0,0 0 0,1 0 0,0 0 0,0 0 0,0 1 0,0-1 0,1 1 0,0 0 0,0 0 0,0 0 0,0 0 0,1 0 0,0 0 0,0 0 0,1 0 0,-1 0 0,1 1 0,0-1 0,0 0 0,1 0 0,-1 1 0,1-1 0,0 0 0,1 0 0,-1 0 0,1 0 0,0 0 0,1-1 0,-1 1 0,1 0 0,-1-1 0,1 0 0,1 0 0,-1 0 0,7 6 0,0-1 0,0 0 0,1-1 0,1 0 0,-1-1 0,1-1 0,0 0 0,0 0 0,1-1 0,0-1 0,0 0 0,0 0 0,0-2 0,0 0 0,1 0 0,25-1 0,-16-1 0,0-2 0,0-1 0,0-1 0,0 0 0,-1-2 0,0-1 0,0 0 0,34-18 0,-27 10 0,0-2 0,-2 0 0,0-2 0,-1-1 0,-1-1 0,0-1 0,27-34 0,-51 55 0,11-15 0,-11 15 0,-1 1 0,1-1 0,-1 1 0,0-1 0,1 0 0,-1 1 0,0-1 0,1 1 0,-1-1 0,0 0 0,0 1 0,1-1 0,-1 0 0,0 1 0,0-1 0,0 0 0,0 1 0,0-1 0,0 0 0,0 1 0,0-1 0,0 0 0,-1 0 0,1 1 0,0 0 0,0 0 0,0 0 0,0 0 0,0 0 0,0 1 0,1-1 0,-1 0 0,0 0 0,-1 0 0,1 0 0,0 0 0,0 0 0,0 0 0,0 0 0,0 0 0,0 1 0,0-1 0,0 0 0,0 0 0,0 0 0,0 0 0,0 0 0,0 0 0,0 0 0,0 0 0,0 0 0,0 0 0,0 0 0,0 0 0,0 1 0,-1-1 0,1 0 0,0 0 0,0 0 0,0 0 0,0 0 0,0 0 0,0 0 0,0 0 0,0 0 0,0 0 0,-1 0 0,1 0 0,0 0 0,0 0 0,0 0 0,0 0 0,0 0 0,0 0 0,0 0 0,0 0 0,0 0 0,-1 0 0,1 0 0,0 0 0,0 0 0,0 0 0,0-1 0,0 1 0,0 0 0,0 0 0,0 0 0,0 0 0,0 0 0,2 10 0,18 28 114,-2 1 0,17 51 0,15 85-1821,-32-108-5119</inkml:trace>
  <inkml:trace contextRef="#ctx0" brushRef="#br0" timeOffset="27390.75">6770 5267 24575,'-34'-1'0,"20"0"0,1 1 0,-23 2 0,-7 5 0,0 2 0,-51 16 0,72-17 0,1 0 0,0 1 0,0 1 0,1 1 0,0 1 0,-19 16 0,36-26 0,0 0 0,1 0 0,-1 1 0,1-1 0,0 1 0,0 0 0,0 0 0,0-1 0,0 1 0,0 1 0,1-1 0,0 0 0,-1 0 0,1 0 0,0 1 0,0 3 0,1-4 0,0 0 0,0-1 0,0 1 0,1 0 0,-1-1 0,1 1 0,-1 0 0,1-1 0,0 1 0,0 0 0,0-1 0,1 0 0,-1 1 0,0-1 0,1 0 0,0 1 0,-1-1 0,1 0 0,0 0 0,4 2 0,3 3 0,1 0 0,0-1 0,0 0 0,1-1 0,0 0 0,0-1 0,0 0 0,0 0 0,23 3 0,-4-3 0,-1-1 0,56-1 0,-42-6 0,61-12 0,-3 0 0,-100 16 0,-1 0 0,0 0 0,0 0 0,0-1 0,0 1 0,1 0 0,-1 0 0,0 0 0,0 0 0,0 0 0,1 0 0,-1 0 0,0 0 0,0 0 0,0 0 0,1 0 0,-1 0 0,0 0 0,0 0 0,0 0 0,1 0 0,-1 0 0,0 0 0,0 0 0,1 0 0,-1 0 0,0 0 0,0 0 0,0 1 0,0-1 0,1 0 0,-1 0 0,0 0 0,0 0 0,0 0 0,0 1 0,1-1 0,-1 0 0,0 0 0,0 0 0,0 0 0,0 1 0,0-1 0,0 0 0,0 0 0,0 0 0,0 1 0,0-1 0,1 0 0,-1 0 0,0 0 0,0 1 0,0-1 0,0 0 0,0 0 0,0 1 0,-1-1 0,1 0 0,0 0 0,0 0 0,0 1 0,0-1 0,-11 14 0,9-12 0,-26 29 0,-2-2 0,-51 38 0,-74 41 0,108-81 0,30-18 0,-32 23 0,49-32 0,-1 0 0,1 1 0,0-1 0,-1 0 0,1 1 0,-1-1 0,1 1 0,0-1 0,-1 1 0,1-1 0,0 1 0,-1 0 0,1-1 0,0 1 0,0-1 0,0 1 0,0-1 0,-1 1 0,1 0 0,0-1 0,0 1 0,0 0 0,0-1 0,0 1 0,0-1 0,1 1 0,-1 0 0,0-1 0,0 1 0,0-1 0,1 1 0,-1-1 0,0 1 0,0-1 0,1 1 0,-1-1 0,0 1 0,1-1 0,-1 1 0,1-1 0,-1 1 0,1-1 0,0 1 0,25 16 0,-11-10 0,2-1 0,-1 0 0,1-2 0,0 0 0,0 0 0,0-2 0,1 0 0,-1-1 0,30-2 0,16-4 0,79-18 0,-129 21 0,114-25 0,157-55 0,-241 71-1365,-35 10-5461</inkml:trace>
  <inkml:trace contextRef="#ctx0" brushRef="#br0" timeOffset="27846.18">7360 5479 24575,'8'-8'0,"18"-6"0,1 0 0,0 2 0,0 0 0,1 2 0,1 1 0,0 2 0,0 0 0,0 2 0,1 2 0,-1 0 0,1 2 0,0 1 0,-1 1 0,1 2 0,0 1 0,32 9 0,-55-11 0,1 0 0,-1 1 0,0 0 0,0 1 0,0-1 0,0 1 0,-1 0 0,0 1 0,0 0 0,0 0 0,0 0 0,6 8 0,-9-8 0,1-1 0,-2 1 0,1 0 0,-1 0 0,1 0 0,-2 0 0,1 0 0,0 0 0,-1 0 0,0 1 0,0-1 0,-1 0 0,1 1 0,-1-1 0,0 1 0,-1-1 0,1 1 0,-2 6 0,-2 2 0,-1 0 0,0-1 0,-1 0 0,0 0 0,-1 0 0,0-1 0,-1 0 0,-1 0 0,0-1 0,0 0 0,-1-1 0,-21 18 0,-6 1 0,-1-2 0,-67 38 0,50-38-1365,51-25-5461</inkml:trace>
  <inkml:trace contextRef="#ctx0" brushRef="#br0" timeOffset="28281.92">8509 5179 24575,'-6'1'0,"0"-1"0,0 1 0,0 1 0,0-1 0,0 1 0,1 0 0,-1 0 0,-8 5 0,-43 28 0,49-30 0,-20 15 0,1 1 0,0 1 0,-38 41 0,55-53 0,1 1 0,0 0 0,0 1 0,2 0 0,-1 0 0,2 1 0,0 0 0,0 0 0,1 1 0,1-1 0,-5 23 0,9-32 0,-1 0 0,1 0 0,0 1 0,0-1 0,1 0 0,-1 0 0,1 0 0,0 0 0,0 0 0,1 0 0,-1 0 0,1 0 0,0 0 0,-1-1 0,2 1 0,-1-1 0,0 1 0,1-1 0,0 0 0,-1 0 0,1 0 0,0 0 0,1-1 0,-1 1 0,0-1 0,1 0 0,0 0 0,5 3 0,5 1 0,0-1 0,0 0 0,1-1 0,0 0 0,0-1 0,23 1 0,-20-3 0,0-1 0,0 0 0,0-1 0,0-1 0,32-8 0,84-36 0,-126 43 0,6-2-1365,-2 2-5461</inkml:trace>
  <inkml:trace contextRef="#ctx0" brushRef="#br0" timeOffset="28688.92">8915 5547 24575,'0'0'0,"0"0"0,10-6 0,19-9 0,0 1 0,1 2 0,1 1 0,35-8 0,131-20 0,-27 6 0,-83 10-1365,-56 14-5461</inkml:trace>
  <inkml:trace contextRef="#ctx0" brushRef="#br0" timeOffset="29062.1">9379 5131 24575,'0'0'0,"0"0"0,2 5 0,3 8 0,5 14 0,3 18 0,4 22 0,-1 20 0,0 12 0,-2-4 0,-3-18-8191</inkml:trace>
  <inkml:trace contextRef="#ctx0" brushRef="#br0" timeOffset="29622.77">10142 4619 24575,'0'0'0,"0"0"0,0 1 0,3 40 0,1 0 0,13 54 0,-4-25 0,91 404 0,-97-454 0,-3-32 0,1-18 0,1 10 0,7-31 0,2 1 0,34-74 0,-43 111 0,1 0 0,0 0 0,1 1 0,0 0 0,1 0 0,1 1 0,0 0 0,0 1 0,1 0 0,0 1 0,0 0 0,1 0 0,1 2 0,15-9 0,-15 11 0,0 0 0,0 1 0,0 0 0,1 1 0,-1 1 0,1 0 0,0 0 0,-1 2 0,1 0 0,15 1 0,-21 0 0,1 1 0,-1 0 0,1 0 0,-1 0 0,0 1 0,0 0 0,0 1 0,0 0 0,-1 0 0,1 1 0,-1 0 0,0 0 0,0 0 0,-1 1 0,0 0 0,0 1 0,6 6 0,-6-3 0,0-1 0,0 1 0,-1 0 0,0 0 0,0 0 0,-1 1 0,-1 0 0,0-1 0,4 23 0,-7-26 0,1 1 0,-1-1 0,0 0 0,-1 1 0,0-1 0,0 0 0,0 0 0,-1 0 0,0 0 0,-1 0 0,1 0 0,-1 0 0,-1-1 0,1 1 0,-1-1 0,-7 9 0,-1-3 0,0 0 0,-1 0 0,0-1 0,-1-1 0,0 0 0,0-1 0,-1-1 0,0 0 0,-19 6 0,-14 4 0,-88 20 0,-23-9 342,128-25-769,1-2 0,0-2 1,-39-3-1,63 2-6399</inkml:trace>
  <inkml:trace contextRef="#ctx0" brushRef="#br0" timeOffset="30462.97">11167 4715 24575,'213'-71'0,"267"-54"0,-462 121 0,7-1 0,-1 0 0,1 2 0,0 1 0,26 1 0,-44 2-1365</inkml:trace>
  <inkml:trace contextRef="#ctx0" brushRef="#br0" timeOffset="31150.44">11147 4667 24575,'-14'2'0,"19"3"0,27 6 0,-26-10 0,52 15 0,1-3 0,75 7 0,122-2 0,4-16 0,-297 27 0,-152 88 0,-6 4 0,155-93 0,0 3 0,-55 54 0,93-83 0,-2 2 0,-1 1 0,1 0 0,0 0 0,0 0 0,-2 6 0,5-10 0,0 0 0,1 0 0,-1 0 0,1 0 0,0 0 0,-1 1 0,1-1 0,0 0 0,0 0 0,0 0 0,0 0 0,-1 1 0,2-1 0,-1 0 0,0 0 0,0 0 0,0 0 0,1 1 0,-1-1 0,0 0 0,1 0 0,-1 0 0,1 0 0,-1 0 0,1 0 0,0 0 0,-1 0 0,1 0 0,0 0 0,0 0 0,0 0 0,0-1 0,-1 1 0,2 0 0,9 5 0,0 0 0,0-1 0,1-1 0,-1 0 0,1-1 0,0 0 0,0 0 0,20 1 0,-15-2 0,49 6 0,1-4 0,126-6 0,131-36 0,-287 33 74,74-13 168,-94 14-578,-1 0 0,0-1 0,-1-1-1,24-11 1,-24 7-6490</inkml:trace>
  <inkml:trace contextRef="#ctx0" brushRef="#br0" timeOffset="31587.21">12249 4773 24575,'4'-15'0,"1"8"0,0 0 0,1 1 0,-1 0 0,1 0 0,0 1 0,1-1 0,0 1 0,-1 1 0,1-1 0,14-5 0,9-4 0,41-12 0,-67 25 0,32-10 0,1 1 0,0 2 0,1 2 0,0 2 0,0 1 0,0 2 0,0 1 0,0 2 0,0 2 0,0 1 0,40 12 0,-63-13 0,0 0 0,0 2 0,-1-1 0,1 2 0,-1 0 0,23 16 0,-32-19 0,0-1 0,-1 1 0,0 0 0,1 1 0,-1-1 0,-1 1 0,1 0 0,-1 0 0,0 0 0,0 0 0,0 0 0,-1 1 0,1-1 0,-2 1 0,1 0 0,0-1 0,-1 1 0,0 0 0,-1 0 0,1 11 0,-3-4 0,0 0 0,0-1 0,-1 1 0,-1-1 0,0 0 0,-1 0 0,0 0 0,-1-1 0,0 0 0,-1 0 0,0 0 0,-10 11 0,-10 9 0,-1-1 0,-47 40 0,46-46-151,0-2-1,-1 0 0,-2-2 0,0-1 1,0-2-1,-2-1 0,0-2 1,-60 17-1,79-28-6674</inkml:trace>
  <inkml:trace contextRef="#ctx0" brushRef="#br0" timeOffset="31960.88">13282 4522 24575,'-7'1'0,"-1"0"0,1 0 0,-1 1 0,1 0 0,-1 0 0,1 0 0,0 1 0,0 0 0,1 1 0,-1 0 0,-7 5 0,-6 5 0,-36 34 0,46-38 0,0 0 0,1 0 0,0 1 0,1 0 0,0 1 0,0-1 0,1 2 0,1-1 0,-6 17 0,10-24 0,1 0 0,-1 1 0,1-1 0,0 1 0,1 0 0,-1-1 0,1 1 0,0 0 0,1-1 0,-1 1 0,1-1 0,0 1 0,1-1 0,-1 1 0,1-1 0,0 0 0,1 0 0,-1 1 0,1-2 0,0 1 0,0 0 0,0-1 0,1 1 0,0-1 0,5 6 0,1-2 0,0-1 0,0 0 0,1 0 0,-1-1 0,1 0 0,1-1 0,-1 0 0,1-1 0,0 0 0,16 2 0,1 0 0,1-2 0,0-1 0,33-2 0,-36-2-455,-1-1 0,51-10 0,-28-1-6371</inkml:trace>
  <inkml:trace contextRef="#ctx0" brushRef="#br0" timeOffset="32613.94">13109 4097 24575,'1'-4'0,"0"1"0,-1 0 0,2 0 0,-1 0 0,0 0 0,1 0 0,-1 0 0,1 0 0,0 1 0,0-1 0,2-2 0,2-4 0,10-12 0,0 1 0,2 1 0,0 0 0,1 1 0,1 1 0,35-23 0,-5 9 0,98-45 0,-109 58 0,80-22 0,-105 36 0,1 0 0,0 2 0,0 0 0,0 0 0,0 2 0,0 0 0,0 0 0,0 2 0,15 2 0,-26-3 0,0 0 0,-1 0 0,1 0 0,0 0 0,-1 1 0,0 0 0,1 0 0,-1 0 0,0 0 0,0 0 0,0 0 0,0 1 0,0 0 0,0-1 0,-1 1 0,1 0 0,3 6 0,-4-4 0,0 0 0,-1-1 0,1 1 0,-1 0 0,0 0 0,0 0 0,-1 0 0,1 0 0,-1 0 0,0 0 0,-1 0 0,0 5 0,-3 8 0,0 0 0,-1 0 0,-1 0 0,-1-1 0,-1 0 0,-10 18 0,-23 32 0,-2-2 0,-101 115 0,143-180 0,1 0 0,-1 1 0,1-1 0,-1 0 0,1 1 0,0-1 0,-1 1 0,1-1 0,-1 1 0,1-1 0,0 0 0,-1 1 0,1-1 0,0 1 0,0 0 0,-1-1 0,1 1 0,0-1 0,0 1 0,0-1 0,0 1 0,-1 0 0,1-1 0,0 1 0,0 0 0,18-2 0,-13 0 0,53-10 114,0-3 0,102-40 0,103-61-1821,-206 87-5119</inkml:trace>
  <inkml:trace contextRef="#ctx0" brushRef="#br0" timeOffset="34302.25">11601 3215 24575,'0'-1'0,"0"-3"0,0 0 0,3-3 0,8-5 0,12-4 0,17-4 0,27-2 0,30-1 0,7 4 0,-14 5-8191</inkml:trace>
  <inkml:trace contextRef="#ctx0" brushRef="#br0" timeOffset="34681.78">13611 3051 24575,'0'0'0,"2"-2"0,6-1 0,18-3 0,22-3 0,21-5 0,15-6 0,3 0 0,-13 3-8191</inkml:trace>
  <inkml:trace contextRef="#ctx0" brushRef="#br0" timeOffset="35070.07">16345 2451 24575,'1'8'0,"0"-1"0,1 1 0,-1-1 0,1 0 0,1 1 0,6 13 0,1 6 0,21 78 0,-17-53 0,41 99 0,-50-142 29,0 1-1,1-1 1,0 0-1,0 0 0,1-1 1,0 0-1,0 0 1,1 0-1,0-1 1,0 0-1,18 10 1,-13-10-219,-1-1 0,1-1 1,0 0-1,0-1 0,0 0 1,1-1-1,-1-1 1,24 2-1,14-2-6636</inkml:trace>
  <inkml:trace contextRef="#ctx0" brushRef="#br0" timeOffset="35636.99">14664 4783 24575,'0'0'0,"8"-2"0,20-2 0,22-1 0,18-5 0,19-4 0,17-7 0,3-1 0,-17 2-8191</inkml:trace>
  <inkml:trace contextRef="#ctx0" brushRef="#br0" timeOffset="35978.6">16181 4503 24575,'0'0'0,"5"0"0,10-2 0,10-2 0,10-2 0,5-1 0,2-2 0,3-1 0,6-3 0,1-3 0,-8 1-8191</inkml:trace>
  <inkml:trace contextRef="#ctx0" brushRef="#br0" timeOffset="36368.28">17399 3941 24575,'-2'4'0,"0"0"0,0-1 0,0 1 0,1 0 0,0 0 0,0 0 0,0 1 0,0-1 0,1 0 0,-1 0 0,1 0 0,1 7 0,-2 3 0,1-6 0,-4 31 0,2 0 0,6 71 0,-2-99 0,-1 0 0,1 0 0,1-1 0,0 1 0,0-1 0,1 0 0,1 0 0,0 0 0,0 0 0,0-1 0,1 0 0,1 0 0,0 0 0,0-1 0,10 9 0,-6-9-80,0 0 0,1-1-1,0 0 1,0-1 0,1 0-1,-1-1 1,1-1 0,0 0-1,1 0 1,-1-1 0,1-1 0,-1 0-1,1-1 1,0-1 0,0 0-1,15-2 1,20-5-6746</inkml:trace>
  <inkml:trace contextRef="#ctx0" brushRef="#br0" timeOffset="36725.58">18095 3883 24575,'-10'13'0,"-1"5"0,1 0 0,2 1 0,-1 1 0,2-1 0,1 1 0,0 0 0,2 1 0,0-1 0,1 1 0,1 0 0,1 0 0,1 0 0,1 0 0,0-1 0,2 1 0,10 39 0,-9-47 0,1-1 0,0 0 0,1 0 0,0 0 0,1-1 0,0 0 0,1-1 0,17 20 0,-18-24 0,0 1 0,0-2 0,1 1 0,-1-1 0,1 0 0,0-1 0,1 0 0,-1 0 0,1-1 0,0 0 0,0 0 0,0-1 0,13 2 0,0-3-341,0 0 0,0-2-1,41-6 1,-6-3-6485</inkml:trace>
  <inkml:trace contextRef="#ctx0" brushRef="#br0" timeOffset="36726.58">18674 3777 24575,'0'0'0,"4"2"0,7 5 0,11 10 0,11 13 0,5 17 0,-3 19 0,-9 21 0,-12 13 0,-14 7 0,-12-3 0,-11-8 0,-3-16 0,2-22-8191</inkml:trace>
  <inkml:trace contextRef="#ctx0" brushRef="#br0" timeOffset="37070.75">17061 4125 24575,'-3'2'0,"-12"5"0,-13 10 0,-12 8 0,-3 7 0,4 10 0,12 10 0,19 11 0,28 11 0,33 1 0,23-6 0,7-12 0,-10-16-8191</inkml:trace>
  <inkml:trace contextRef="#ctx0" brushRef="#br0" timeOffset="37459.34">17100 2461 24575,'3'0'0,"0"1"0,0-1 0,0 1 0,0 0 0,0 0 0,0 0 0,0 0 0,0 1 0,-1-1 0,1 1 0,0 0 0,-1-1 0,5 6 0,29 30 0,-33-32 0,9 10 0,-1 0 0,0 1 0,-1 1 0,-1 0 0,-1 0 0,0 0 0,-1 1 0,7 30 0,-11-32 0,0-1 0,-1 0 0,0 1 0,-2-1 0,0 1 0,0-1 0,-2 1 0,0-1 0,0 0 0,-2 0 0,-6 20 0,1-14 43,0-1 0,-2 1-1,0-1 1,-2-1 0,0 0-1,-1-1 1,-19 19 0,0-4-612,-1-1 0,-57 39 0,20-23-6257</inkml:trace>
  <inkml:trace contextRef="#ctx0" brushRef="#br0" timeOffset="37848.07">15998 2393 24575,'0'0'0,"-3"5"0,-5 17 0,1 25 0,6 30 0,17 25 0,27 13 0,18-5 0,-2-21-8191</inkml:trace>
  <inkml:trace contextRef="#ctx0" brushRef="#br0" timeOffset="40683.35">7089 7085 24575,'0'0'0,"0"0"0,0 0 0,0 0 0,0 0 0,0 0 0,0 0 0,0 0 0,0 0 0,0 0 0,0 0 0,0 0 0,0 0 0,0 0 0,0 0 0,0 0 0,0 0 0,0 0 0,0 0 0,0 0 0,0 0 0,0 0 0,0 0 0,0 0 0,0 0 0,0 0 0,0 0 0,0 0 0,0 0 0,0 0 0,0 0 0,0 0 0,0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0:09.951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1005 1293 24575,'0'-1'0,"-1"-1"0,1 0 0,-1 0 0,1 0 0,-1 0 0,0 0 0,1 1 0,-1-1 0,0 0 0,0 1 0,-1-1 0,1 1 0,-2-3 0,-22-19 0,20 19 0,-2-2 0,0 1 0,-1 0 0,0 1 0,0-1 0,0 1 0,0 1 0,-1 0 0,1 0 0,-1 1 0,-12-3 0,-4 2 0,1 1 0,-42 2 0,23 3 0,1 2 0,0 2 0,0 2 0,-76 26 0,33-2 0,-99 54 0,167-78 0,-72 41 0,79-43 0,1-1 0,0 1 0,1 1 0,0-1 0,0 2 0,-12 14 0,19-20 0,-1-1 0,1 0 0,0 0 0,0 1 0,0-1 0,0 1 0,0-1 0,0 1 0,1 0 0,-1-1 0,1 1 0,0-1 0,-1 1 0,1 0 0,0-1 0,1 1 0,-1 0 0,1 3 0,1-1 0,0-1 0,0 1 0,0-1 0,0 0 0,1 1 0,-1-1 0,1 0 0,0-1 0,6 6 0,5 4 0,1 0 0,1-1 0,33 19 0,-21-16 0,1 0 0,1-2 0,0-2 0,0 0 0,1-2 0,1-1 0,-1-2 0,1-1 0,0-1 0,54-2 0,-36-4 0,1-3 0,-1-2 0,0-3 0,0-1 0,-1-3 0,49-20 0,117-64 0,-178 78 0,-1-2 0,-1-2 0,50-43 0,-79 62 0,0 0 0,-1 0 0,0 0 0,0 0 0,-1-1 0,0 1 0,0-1 0,0 0 0,0-1 0,3-8 0,-7 15 0,0-1 0,0 1 0,1 0 0,-1-1 0,0 1 0,0-1 0,0 1 0,0-1 0,0 1 0,0 0 0,0-1 0,0 1 0,0-1 0,0 1 0,0-1 0,0 1 0,0-1 0,-1 1 0,1 0 0,0-1 0,0 1 0,0-1 0,0 1 0,-1 0 0,1-1 0,0 1 0,-1 0 0,1-1 0,0 1 0,-1-1 0,-14 0 0,-18 10 0,23-5 0,0 1 0,1 0 0,0 0 0,0 1 0,0 0 0,0 0 0,1 1 0,0 0 0,1 0 0,0 1 0,0 0 0,-10 15 0,14-17 0,-1 1 0,1-1 0,0 1 0,1-1 0,0 1 0,0 0 0,0 0 0,1 0 0,0 0 0,0 0 0,0 0 0,1 1 0,0-1 0,1 0 0,0 0 0,0 0 0,0 0 0,1 0 0,4 10 0,-3-9 0,0-1 0,1-1 0,-1 1 0,2 0 0,-1-1 0,1 0 0,0 0 0,0 0 0,0 0 0,1-1 0,0 0 0,0 0 0,11 6 0,-8-6 0,0-1 0,0 0 0,1 0 0,-1-1 0,1-1 0,0 1 0,0-1 0,0-1 0,18 1 0,-16-2 0,-1-1 0,1 0 0,-1 0 0,1-1 0,-1 0 0,0-1 0,0-1 0,0 0 0,0 0 0,-1-1 0,0 0 0,0-1 0,0 0 0,0 0 0,-1-1 0,0-1 0,-1 0 0,0 0 0,9-10 0,-13 12 0,-1 0 0,0 0 0,0 0 0,0 0 0,-1 0 0,0-1 0,0 1 0,0-1 0,-1 1 0,0-1 0,-1 0 0,1 1 0,-1-1 0,0 0 0,-1 1 0,0-1 0,0 0 0,0 1 0,-1-1 0,0 1 0,0 0 0,-6-12 0,0 2 0,-1 0 0,0 0 0,-1 1 0,-1 1 0,0 0 0,-1 0 0,-18-15 0,19 19 0,0 1 0,-1 0 0,0 0 0,-1 1 0,1 1 0,-2 0 0,1 1 0,-1 1 0,1 0 0,-2 0 0,1 1 0,0 1 0,-1 1 0,1 0 0,-29 0 0,30 5 0,14-1 0,9-1 0,116 1 0,63 6 0,-167-6 0,-1 2 0,1 1 0,-1 1 0,1 0 0,-2 2 0,34 16 0,-34-13 0,0 2 0,-1 0 0,23 20 0,-34-25 0,0-1 0,0 1 0,-1 1 0,0-1 0,-1 1 0,0 0 0,0 1 0,-1 0 0,5 10 0,-9-18 0,0-1 0,-1 1 0,1 0 0,-1 0 0,1-1 0,-1 1 0,1 0 0,-1 0 0,0 0 0,0 0 0,0-1 0,0 1 0,0 0 0,-1 0 0,1 0 0,0 0 0,-2 2 0,2-6 0,0 0 0,-1 0 0,1 0 0,0 0 0,0 0 0,0 0 0,0 0 0,1 0 0,0-3 0,6-20 0,2 0 0,0 1 0,2 1 0,19-32 0,-8 20 0,1 1 0,29-32 0,-46 59 0,1 0 0,-1 0 0,1 1 0,0 0 0,9-6 0,-14 10 0,0 1 0,0 0 0,0 0 0,0 0 0,0 1 0,0-1 0,0 0 0,0 1 0,1-1 0,-1 1 0,0 0 0,0 0 0,0 0 0,1 0 0,-1 0 0,0 0 0,0 0 0,0 1 0,0-1 0,1 1 0,-1 0 0,0-1 0,0 1 0,0 0 0,0 0 0,-1 1 0,4 1 0,1 2 0,-1 0 0,1 0 0,-1 1 0,-1-1 0,1 1 0,-1 1 0,6 9 0,20 53 0,-18-41 0,55 117 0,-50-115 0,1 0 0,38 48 0,-45-65 0,1 0 0,0-1 0,1 0 0,0-1 0,1-1 0,0 0 0,17 9 0,-19-13 0,-1-1 0,1-1 0,1 0 0,-1 0 0,0-1 0,1-1 0,0 0 0,0 0 0,-1-2 0,23 0 0,-21-1 0,0-1 0,0-1 0,0 0 0,0 0 0,-1-1 0,1-1 0,-1-1 0,0 1 0,-1-2 0,1 0 0,-1-1 0,-1 0 0,17-14 0,-19 14 0,-1-1 0,0 0 0,-1-1 0,0 1 0,0-1 0,-1-1 0,0 1 0,0-1 0,-2 0 0,1 0 0,-1-1 0,-1 1 0,0-1 0,-1 0 0,0 0 0,0-13 0,-2 12 0,0 0 0,0 1 0,-2-1 0,0 0 0,0 1 0,-1-1 0,0 1 0,-1 0 0,-1 0 0,0 0 0,-7-11 0,9 18 0,0 0 0,0 0 0,-1 0 0,0 1 0,0 0 0,0-1 0,0 1 0,-1 1 0,1-1 0,-1 1 0,0 0 0,0 0 0,0 0 0,0 1 0,-1-1 0,1 1 0,-1 1 0,1-1 0,-1 1 0,0 0 0,0 0 0,1 0 0,-1 1 0,0 0 0,0 0 0,-7 2 0,1 0 0,0 2 0,0-1 0,0 1 0,1 1 0,-1 0 0,1 1 0,1 0 0,-1 0 0,1 1 0,-15 13 0,9-6 0,0 2 0,1 0 0,1 0 0,0 1 0,-12 22 0,20-29 0,1 0 0,0 0 0,0 0 0,1 0 0,1 1 0,0 0 0,0-1 0,1 1 0,-1 20 0,3-27 0,0 0 0,0 0 0,0 0 0,1 0 0,-1 0 0,1 0 0,0 0 0,0 0 0,0 0 0,1-1 0,-1 1 0,1 0 0,0-1 0,0 0 0,0 1 0,1-1 0,-1 0 0,1 0 0,0 0 0,0 0 0,0-1 0,0 1 0,0-1 0,0 0 0,1 0 0,-1 0 0,1 0 0,-1 0 0,1-1 0,6 2 0,-1-1 0,0-1 0,0 0 0,1 0 0,-1-1 0,0 0 0,1-1 0,-1 0 0,0 0 0,0-1 0,0 0 0,0-1 0,14-5 0,-3-1 0,1-1 0,-2 0 0,1-2 0,20-16 0,-19 12 0,-2-2 0,0 0 0,0-1 0,-2 0 0,-1-2 0,0 0 0,14-26 0,-13 16 0,-1-2 0,-2 0 0,-1 0 0,14-61 0,-16 41 0,-2-1 0,-3 0 0,-3-1 0,-1 1 0,-3-1 0,-15-99 0,12 126 0,2 13 0,0 0 0,-1 1 0,0-1 0,-2 1 0,-10-27 0,15 41 0,0-1 0,0 1 0,0 0 0,0 0 0,-1 0 0,1 0 0,0-1 0,0 1 0,0 0 0,0 0 0,0 0 0,0 0 0,0 0 0,-1-1 0,1 1 0,0 0 0,0 0 0,0 0 0,0 0 0,0 0 0,-1 0 0,1 0 0,0 0 0,0 0 0,0 0 0,0 0 0,-1 0 0,1-1 0,0 1 0,0 0 0,0 0 0,-1 0 0,1 0 0,0 1 0,0-1 0,0 0 0,0 0 0,-1 0 0,1 0 0,0 0 0,0 0 0,0 0 0,-7 9 0,-2 15 0,-2 14 0,2 2 0,2-1 0,-3 45 0,6-15 0,6 70 0,0-104 0,1 1 0,2-1 0,2 0 0,0 0 0,3-1 0,26 63 0,-29-83 0,0 0 0,1-1 0,1 1 0,1-2 0,0 1 0,0-1 0,20 17 0,-21-22 0,1 1 0,0-2 0,1 1 0,0-1 0,0-1 0,0 0 0,0-1 0,1 0 0,0 0 0,23 2 0,-24-4 0,1-1 0,-1-1 0,0 0 0,1-1 0,-1 0 0,1-1 0,-1 0 0,0 0 0,0-1 0,17-7 0,-13 3 0,-1-1 0,1 0 0,-1-1 0,-1-1 0,0 0 0,22-21 0,-18 12 0,0 0 0,-1-2 0,-1 0 0,0-1 0,-2 0 0,-1-1 0,-1 0 0,-1-1 0,10-33 0,-16 43 0,-1-1 0,-1 1 0,0-1 0,-1 0 0,0 0 0,-3-23 0,1 30 0,0 1 0,0-1 0,-1 1 0,0 0 0,0-1 0,-1 1 0,0 0 0,0 0 0,0 1 0,-1-1 0,0 1 0,-1-1 0,1 1 0,-10-8 0,12 12 0,0-1 0,-1 1 0,1 0 0,-1 1 0,0-1 0,0 0 0,0 1 0,1 0 0,-1 0 0,-1 0 0,1 0 0,0 0 0,0 0 0,0 1 0,0-1 0,0 1 0,-7 0 0,6 1 0,-1 0 0,1 0 0,-1 0 0,1 1 0,0 0 0,-1 0 0,1 0 0,0 0 0,0 1 0,0-1 0,-3 4 0,-5 5 0,1 0 0,1 0 0,0 1 0,1 0 0,0 0 0,-10 20 0,5-5 0,1 1 0,1 1 0,2 0 0,1 0 0,1 1 0,2 0 0,1 0 0,1 1 0,1 0 0,2-1 0,3 40 0,0-57 0,0-1 0,0 1 0,1 0 0,1-1 0,0 0 0,8 17 0,-11-26 0,0-1 0,1 1 0,-1 0 0,1 0 0,0-1 0,0 1 0,0-1 0,0 0 0,0 1 0,0-1 0,1 0 0,-1 0 0,1-1 0,-1 1 0,1 0 0,0-1 0,0 1 0,0-1 0,-1 0 0,1 0 0,0 0 0,1-1 0,-1 1 0,0-1 0,0 1 0,0-1 0,0 0 0,0 0 0,0-1 0,0 1 0,6-2 0,-1 0 0,1-2 0,-1 1 0,0-1 0,0 0 0,0-1 0,0 0 0,-1 0 0,9-8 0,51-55 0,-58 58 0,36-43 0,75-114 0,18-72 0,-125 222 0,-13 17 0,0 0 0,1-1 0,-1 1 0,0 0 0,1 0 0,-1 0 0,0 0 0,0-1 0,1 1 0,-1 0 0,0 0 0,1 0 0,-1 0 0,0 0 0,1 0 0,-1 0 0,0 0 0,1 0 0,-1 0 0,0 0 0,1 0 0,-1 0 0,0 0 0,1 1 0,-1-1 0,0 0 0,1 0 0,-1 0 0,0 0 0,1 1 0,1 1 0,0 1 0,-1 0 0,1 0 0,0 0 0,-1 0 0,1 0 0,-1 0 0,1 5 0,10 29 0,-2 0 0,-1 1 0,-2-1 0,-1 1 0,-3 1 0,0 40 0,-3-80 0,0 1 0,0 0 0,0 0 0,0 0 0,0 0 0,0 0 0,0 0 0,0 0 0,1 0 0,-1 0 0,0-1 0,0 1 0,0 0 0,0 0 0,0 0 0,0 0 0,0 0 0,1 0 0,-1 0 0,0 0 0,0 0 0,0 0 0,0 0 0,0 0 0,0 0 0,1 0 0,-1 0 0,0 0 0,0 0 0,0 0 0,0 0 0,0 0 0,0 0 0,0 0 0,1 0 0,-1 0 0,0 0 0,0 0 0,0 0 0,0 1 0,0-1 0,0 0 0,0 0 0,0 0 0,1 0 0,-1 0 0,0 0 0,0 0 0,0 0 0,0 1 0,0-1 0,0 0 0,0 0 0,0 0 0,0 0 0,0 0 0,0 0 0,0 0 0,0 1 0,0-1 0,0 0 0,0 0 0,0 0 0,0 0 0,0 0 0,0 0 0,0 1 0,13-15 0,13-23 0,14-27 0,51-74 0,-69 108 0,2 1 0,36-37 0,-58 65 0,-1-1 0,1 0 0,0 1 0,-1-1 0,1 1 0,0-1 0,0 1 0,0 0 0,0 0 0,0 0 0,1 0 0,-1 0 0,0 1 0,0-1 0,1 1 0,-1-1 0,0 1 0,1 0 0,-1 0 0,0 0 0,1 0 0,2 0 0,-2 2 0,1-1 0,-1 1 0,1 0 0,-1 0 0,0 0 0,0 1 0,0-1 0,0 1 0,0-1 0,0 1 0,-1 0 0,5 6 0,4 8 0,0 0 0,0 0 0,-2 2 0,0-1 0,9 28 0,21 102 0,-24-87 0,-13-51 0,1 0 0,0 0 0,1 0 0,0 0 0,6 9 0,-8-15 0,1-1 0,-1 1 0,1-1 0,0 0 0,0 1 0,0-1 0,0-1 0,1 1 0,-1 0 0,1-1 0,-1 0 0,1 0 0,0 0 0,0 0 0,4 1 0,2-1 0,0 0 0,0-1 0,-1 0 0,1-1 0,0 0 0,0 0 0,0-1 0,-1-1 0,1 1 0,0-1 0,-1-1 0,1 0 0,12-6 0,8-4 0,-1-2 0,48-33 0,-29 16 0,-3-2 0,-1-3 0,-1-1 0,-3-2 0,-1-2 0,-1-1 0,42-66 0,-70 93 0,-1-1 0,0 0 0,-1 0 0,-1-1 0,-1 0 0,5-22 0,-10 33 0,0 0 0,0 0 0,-1 0 0,1 0 0,-2 0 0,1 0 0,-1 0 0,-3-12 0,3 15 0,-1-1 0,0 1 0,0-1 0,0 1 0,-1 0 0,1 0 0,-1 0 0,0 0 0,0 0 0,-1 1 0,1-1 0,-1 1 0,-7-5 0,6 4 0,-1 0 0,0 1 0,0 0 0,0 1 0,-1-1 0,1 1 0,-1 0 0,1 1 0,-1-1 0,0 1 0,1 1 0,-1-1 0,0 1 0,0 0 0,1 1 0,-1 0 0,0 0 0,0 0 0,1 1 0,-1 0 0,1 0 0,0 0 0,0 1 0,-1 0 0,2 0 0,-1 1 0,0 0 0,1 0 0,0 0 0,-1 1 0,2-1 0,-1 1 0,1 0 0,-1 1 0,1-1 0,1 1 0,-1 0 0,-3 7 0,2-1 0,0 0 0,1 1 0,0-1 0,1 1 0,0 0 0,1 0 0,0 0 0,1 0 0,1 0 0,0 0 0,1 0 0,0 0 0,1 0 0,6 23 0,-2-16 0,1-1 0,1 0 0,1 0 0,1-1 0,0-1 0,1 1 0,1-2 0,25 28 0,-20-27 0,-9-10 0,-1 0 0,0 1 0,10 13 0,-16-19 0,0-1 0,0 1 0,0 0 0,0 0 0,0 0 0,0-1 0,0 1 0,-1 0 0,1 0 0,-1 0 0,0 0 0,1 0 0,-1 0 0,0 1 0,0-1 0,0 0 0,-1 0 0,1 0 0,0 0 0,-1 0 0,1 0 0,-1 0 0,-1 3 0,-3 1 0,0 1 0,0-1 0,0 0 0,0 0 0,-1 0 0,0-1 0,-1 0 0,1 0 0,-1-1 0,-8 5 0,-10 4 0,-41 15 0,60-26 0,-1 2 0,-1-1 0,0-1 0,0 0 0,-14 3 0,77-26 0,55-12 0,-3-5 0,-1-4 0,-2-5 0,-2-5 0,-3-4 0,128-95 0,-219 145 0,-3 3 0,0-1 0,0 0 0,0 0 0,7-9 0,-11 13 0,-1-1 0,0 1 0,1-1 0,-1 0 0,1 1 0,-1-1 0,0 0 0,1 1 0,-1-1 0,0 0 0,0 0 0,0 1 0,1-1 0,-1 0 0,0 0 0,0 1 0,0-1 0,0 0 0,0 0 0,0 1 0,-1-1 0,1 0 0,0 0 0,0 1 0,0-1 0,-1 0 0,1 1 0,0-1 0,-1 0 0,1 1 0,-1-1 0,1 0 0,-1 1 0,1-1 0,-1 1 0,1-1 0,-1 1 0,1-1 0,-1 1 0,0-1 0,1 1 0,-1 0 0,0-1 0,1 1 0,-1 0 0,-1-1 0,-6-2 0,0 0 0,-1 1 0,1 0 0,-1 0 0,1 0 0,-1 1 0,0 1 0,0 0 0,-10 0 0,-5 2 0,0 1 0,-26 6 0,41-7 0,0 1 0,0-1 0,0 2 0,1-1 0,-1 1 0,1 0 0,0 1 0,-9 6 0,14-9 0,1 0 0,0 0 0,-1 0 0,1 1 0,0-1 0,0 1 0,0-1 0,1 1 0,-1 0 0,1 0 0,-1 0 0,1 0 0,0 0 0,0 0 0,1 0 0,-1 0 0,0 0 0,1 0 0,0 1 0,0-1 0,0 0 0,0 0 0,0 0 0,1 0 0,-1 1 0,3 5 0,1 1 0,0-1 0,0 1 0,1-1 0,0 0 0,1 0 0,0 0 0,0-1 0,1 0 0,0 0 0,1-1 0,-1 0 0,1 0 0,17 10 0,-4-4 0,0-1 0,1-1 0,0-1 0,45 14 0,-29-15 0,1-1 0,-1-1 0,1-3 0,0-1 0,0-2 0,0-1 0,0-2 0,0-2 0,49-12 0,-47 7 0,-1-2 0,0-2 0,-1-2 0,0-1 0,-1-2 0,-1-2 0,-1-1 0,50-39 0,-66 43 0,0 0 0,-1-2 0,24-29 0,-36 40 0,-1 0 0,0-1 0,-1 0 0,0 0 0,0-1 0,-1 1 0,0-1 0,-1 0 0,0 0 0,0 0 0,1-17 0,-4 24 0,1 0 0,-1 0 0,0 0 0,0 0 0,-1-1 0,1 1 0,0 0 0,-1 0 0,0 0 0,0 0 0,0 0 0,0 0 0,0 1 0,-1-1 0,1 0 0,-1 1 0,0-1 0,0 1 0,0-1 0,0 1 0,0 0 0,0 0 0,-1 0 0,1 0 0,-1 0 0,1 0 0,-1 1 0,0-1 0,1 1 0,-1 0 0,0 0 0,0 0 0,0 0 0,0 0 0,0 1 0,0-1 0,0 1 0,-5 0 0,-10 0 0,1 1 0,-1 1 0,1 0 0,-1 1 0,1 1 0,-28 11 0,4 0 0,-59 34 0,73-35 0,2 1 0,0 1 0,0 1 0,2 1 0,0 2 0,1 0 0,-22 28 0,40-44 0,1 1 0,0-1 0,0 1 0,1 0 0,-4 8 0,6-12 0,-1 0 0,1 0 0,0 0 0,-1 0 0,1-1 0,0 1 0,0 0 0,0 0 0,0 0 0,0 0 0,0 0 0,0 0 0,0 0 0,0 0 0,0 0 0,1 0 0,-1 0 0,0 0 0,1 0 0,-1 0 0,0 0 0,1 0 0,-1 0 0,1-1 0,0 1 0,-1 0 0,1 0 0,0-1 0,-1 1 0,1 0 0,0-1 0,0 1 0,-1-1 0,1 1 0,0-1 0,0 1 0,1 0 0,2 0 0,0 0 0,-1-1 0,1 1 0,0-1 0,-1 0 0,1 1 0,0-2 0,-1 1 0,1 0 0,4-2 0,40-11 0,-22 3 0,0-1 0,-1-1 0,-1-1 0,0-1 0,27-22 0,-19 11 0,-1-3 0,53-60 0,-27 15 0,-3-3 0,62-115 0,-32 25 0,-74 141 0,-1 0 0,0-1 0,-2 1 0,6-51 0,-12 70 0,-1 4 0,1 0 0,-1-1 0,0 1 0,0-1 0,0 1 0,0-1 0,0 1 0,0 0 0,-1-1 0,1 1 0,-1-1 0,0-1 0,0 4 0,0 1 0,1-1 0,-1 0 0,0 1 0,1-1 0,-1 1 0,1-1 0,-1 1 0,1 0 0,-1-1 0,1 1 0,-1-1 0,1 1 0,-1 0 0,1-1 0,0 1 0,-1 0 0,1 0 0,0-1 0,0 1 0,0 0 0,-1 0 0,-4 18 0,0-1 0,2 1 0,0 0 0,-1 33 0,7 82 0,3-54 0,4 1 0,3-1 0,4-1 0,3-1 0,3 0 0,34 74 0,-41-120-682,31 50-1,-24-48-6143</inkml:trace>
  <inkml:trace contextRef="#ctx0" brushRef="#br0" timeOffset="841.92">387 2348 24575,'131'-4'0,"134"-22"0,128-38 0,-198 30 0,957-136-575,-1150 170 575,1189-204-888,-643 103 615,898-126 273,-459 78 0,-923 138 5,461-70-19,2 21 113,-455 56-814,-54 3-5115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0:21.23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207 247 24575,'0'-80'0,"0"82"0,0-1 0,-1 0 0,1 1 0,0-1 0,-1 0 0,1 1 0,-1-1 0,1 0 0,-1 0 0,0 0 0,-1 3 0,-4 8 0,-11 37 0,2 1 0,2 1 0,-10 95 0,5 160 0,15-220 0,-15 82 0,3-61 0,14-86 0,5-31 0,3-13 0,9-18 0,3 1 0,1 0 0,2 2 0,1 0 0,2 1 0,2 2 0,1 1 0,2 1 0,35-31 0,-45 48 0,1 0 0,0 1 0,1 1 0,1 2 0,0 0 0,1 1 0,42-13 0,-37 16 0,0 1 0,1 1 0,1 2 0,-1 1 0,0 1 0,39 3 0,-59-1 0,-1 1 0,1 1 0,-1-1 0,1 2 0,-1-1 0,0 1 0,0 1 0,0 0 0,14 8 0,-18-9 0,-1 1 0,1-1 0,-1 1 0,0 0 0,0 0 0,0 1 0,0-1 0,-1 1 0,0 0 0,0-1 0,0 2 0,-1-1 0,1 0 0,-1 0 0,-1 1 0,1-1 0,1 9 0,-2-4 0,1 1 0,-2 0 0,1 0 0,-1 0 0,-1 0 0,0 0 0,-1-1 0,0 1 0,0 0 0,-1-1 0,-1 0 0,0 1 0,0-1 0,-1-1 0,-8 14 0,4-10 0,-1 0 0,0-1 0,-1 0 0,-1-1 0,0 0 0,0 0 0,-1-2 0,0 1 0,-26 12 0,-11 2 0,-1-2 0,0-2 0,-85 19 0,-167 20 0,258-52 0,9 0 0,22-3 0,-1-2 0,0 1 0,0-2 0,1 0 0,-22-2 0,15-5 0,21 6 0,-1 0 0,1 0 0,-1 0 0,1-1 0,-1 1 0,1 0 0,-1 0 0,1 0 0,-1-1 0,1 1 0,-1 0 0,1-1 0,0 1 0,-1 0 0,1-1 0,-1 1 0,1-1 0,0 1 0,-1 0 0,1-1 0,0 1 0,0-1 0,-1 1 0,1-1 0,0 1 0,0-1 0,0 1 0,0-1 0,-1 0 0,1 1 0,0-1 0,0 1 0,0-1 0,0 0 0,6 0-1365</inkml:trace>
  <inkml:trace contextRef="#ctx0" brushRef="#br0" timeOffset="574.91">1250 875 24575,'8'-1'0,"0"0"0,-1 0 0,1-1 0,9-3 0,14-3 0,28 1 0,113 1 0,-66 4 0,72-3-1365,-171 5-5461</inkml:trace>
  <inkml:trace contextRef="#ctx0" brushRef="#br0" timeOffset="999.22">1405 1175 24575,'0'0'0,"4"0"0,318-5 0,72 0 0,-389 7-1365</inkml:trace>
  <inkml:trace contextRef="#ctx0" brushRef="#br0" timeOffset="2542.13">2739 391 24575,'1'18'0,"18"135"0,-5-48 0,1 209 0,-26-367 0,4-25 0,3-1 0,3 0 0,14-111 0,-10 175 0,-1 0 0,2 0 0,0 0 0,1 0 0,0 0 0,1 1 0,16-27 0,-17 33 0,1 0 0,1 0 0,-1 1 0,1 0 0,1 0 0,-1 1 0,1-1 0,0 2 0,1-1 0,-1 1 0,1 1 0,0-1 0,13-3 0,-9 3 0,0 1 0,0 1 0,0 0 0,1 0 0,0 2 0,-1-1 0,19 2 0,-27 0 0,0 1 0,0 0 0,0-1 0,0 2 0,0-1 0,0 1 0,0 0 0,0 0 0,0 0 0,-1 0 0,1 1 0,-1 0 0,0 0 0,0 0 0,0 0 0,0 1 0,0 0 0,-1 0 0,0 0 0,0 0 0,0 0 0,3 6 0,3 8 0,-2 0 0,0 0 0,-1 1 0,-1 0 0,5 35 0,2 102 0,-11-139 0,1 42 0,-2 1 0,-11 84 0,11-147-1365</inkml:trace>
  <inkml:trace contextRef="#ctx0" brushRef="#br0" timeOffset="3415.94">3744 343 24575,'416'-13'0,"-395"12"0,33-3 0,65 3 0</inkml:trace>
  <inkml:trace contextRef="#ctx0" brushRef="#br0" timeOffset="4527.2">3830 411 24575,'10'8'0,"-1"0"0,2 0 0,-1-1 0,1 0 0,19 9 0,60 19 0,-88-34 0,32 12 0,-6-2 0,1-1 0,-1-2 0,41 7 0,-57-14 0,-10 0 0,-4-1 0,-21 5 0,-97 29 0,5-2 0,-146 61 0,255-91 0,-5 3 0,11-5 0,0 0 0,0 0 0,0 0 0,0 0 0,0 0 0,0 0 0,0 0 0,0 0 0,0 1 0,-1-1 0,1 0 0,0 0 0,0 0 0,0 0 0,0 0 0,0 0 0,0 0 0,0 0 0,0 0 0,0 1 0,0-1 0,0 0 0,0 0 0,0 0 0,0 0 0,0 0 0,0 0 0,0 0 0,0 0 0,0 1 0,0-1 0,0 0 0,0 0 0,0 0 0,0 0 0,0 0 0,0 0 0,0 0 0,0 1 0,0-1 0,0 0 0,0 0 0,0 0 0,0 0 0,0 0 0,0 0 0,0 0 0,0 0 0,1 0 0,-1 0 0,0 1 0,0-1 0,0 0 0,0 0 0,0 0 0,0 0 0,0 0 0,1 1 0,0-1 0,0 1 0,-1 0 0,1 0 0,0 0 0,-1 0 0,1 0 0,-1 0 0,1 0 0,-1 0 0,1 0 0,-1 0 0,0 1 0,7 13 0,-1-10 0,-1 1 0,1-1 0,0-1 0,0 1 0,0-1 0,1 0 0,0 0 0,0-1 0,0 0 0,10 4 0,14 2 0,34 6 0,-55-13 0,57 9 114,2-2 0,105-1 0,130-21-1821</inkml:trace>
  <inkml:trace contextRef="#ctx0" brushRef="#br0" timeOffset="5414.71">4623 624 24575,'0'-1'0,"0"-1"0,1 0 0,-1 0 0,1 0 0,-1 0 0,1 1 0,0-1 0,0 0 0,0 1 0,1-3 0,3-1 0,0 1 0,0-1 0,1 1 0,-1 0 0,1 1 0,0 0 0,0-1 0,0 2 0,0-1 0,1 1 0,-1 0 0,1 0 0,10-1 0,4 0 0,-1 2 0,1 0 0,23 1 0,-29 1 0,0 0 0,-1 1 0,1 1 0,19 6 0,-30-8 0,0 0 0,0 1 0,-1 0 0,1 0 0,-1 0 0,1 0 0,-1 1 0,0-1 0,4 5 0,-5-6 0,-1 1 0,0 0 0,1 0 0,-1 0 0,0 0 0,0 0 0,0 0 0,-1 0 0,1 0 0,0 1 0,-1-1 0,1 0 0,-1 0 0,0 1 0,0-1 0,0 0 0,0 4 0,-2 4 0,0-1 0,0 0 0,-1 0 0,0 0 0,0 0 0,-1-1 0,-1 1 0,1-1 0,-11 13 0,-3 2 0,-38 38 0,34-38 0,-1-2 0,-1 0 0,-1-2 0,0-1 0,-52 28 0,76-46 12,0 1-1,0-1 0,0 1 1,0-1-1,0 0 1,0 1-1,0-1 0,0 0 1,-1 0-1,1 0 0,0 0 1,0 0-1,0 0 1,-2 0-1,3 0-4,-1-1 0,1 1 0,-1 0 0,1 0 0,0-1 1,-1 1-1,1 0 0,0 0 0,-1-1 0,1 1 0,0-1 0,-1 1 0,1 0 0,0-1 1,0 1-1,-1 0 0,1-1 0,0 1 0,0-1 0,0 1 0,0-1 0,0 1 0,0-1 1,-1-3-222,2 1 1,-1-1 0,0 1-1,1 0 1,-1-1 0,1 1-1,2-6 1,7-15-6613</inkml:trace>
  <inkml:trace contextRef="#ctx0" brushRef="#br0" timeOffset="5819.67">5357 383 24575,'-19'1'0,"0"1"0,1 0 0,-1 2 0,1 0 0,-1 2 0,2-1 0,-1 2 0,1 1 0,-18 10 0,5-2 0,2 3 0,0 0 0,1 1 0,-28 28 0,51-43 0,-1-1 0,1 1 0,0-1 0,0 1 0,0 1 0,1-1 0,0 0 0,0 1 0,0-1 0,-2 8 0,5-10 0,-1-1 0,1 1 0,-1 0 0,1 0 0,0 0 0,0 0 0,1 0 0,-1 0 0,0-1 0,1 1 0,0 0 0,-1 0 0,1 0 0,0-1 0,1 1 0,-1-1 0,0 1 0,1-1 0,-1 1 0,1-1 0,0 0 0,0 0 0,4 4 0,1 0 0,0-1 0,0 0 0,0-1 0,1 0 0,0 0 0,-1 0 0,2-1 0,-1 0 0,0-1 0,0 0 0,1 0 0,-1-1 0,1 0 0,10 0 0,5-1 0,0 0 0,1-2 0,42-8 0,-34 2-682,54-21-1,-42 11-6143</inkml:trace>
  <inkml:trace contextRef="#ctx0" brushRef="#br0" timeOffset="6461.14">5637 343 24575,'-1'1'0,"-1"0"0,1 0 0,-1 0 0,0 0 0,1 0 0,0 1 0,-1-1 0,1 0 0,0 1 0,0-1 0,-1 1 0,1-1 0,0 1 0,1 0 0,-1-1 0,0 1 0,0 3 0,-1-2 0,-6 13 0,2-1 0,0 1 0,1 0 0,-5 24 0,9-31 0,-1 1 0,1-1 0,1 1 0,-1 0 0,2-1 0,-1 1 0,1 0 0,1-1 0,3 13 0,-3-17 0,0-1 0,0 1 0,1-1 0,0 0 0,0 0 0,0 0 0,0 0 0,0 0 0,1-1 0,0 0 0,0 1 0,0-1 0,0 0 0,0-1 0,0 1 0,1-1 0,-1 0 0,1 0 0,0 0 0,0-1 0,-1 0 0,8 2 0,-2-2 0,-1 1 0,1-2 0,-1 1 0,1-1 0,-1-1 0,1 1 0,-1-2 0,1 1 0,-1-1 0,0-1 0,9-3 0,-11 3 0,-1-1 0,-1 1 0,1-2 0,0 1 0,-1 0 0,0-1 0,0 0 0,-1 0 0,1-1 0,-1 1 0,0-1 0,0 0 0,-1 0 0,0 0 0,0-1 0,0 1 0,-1-1 0,3-11 0,1-9 0,-1-1 0,-1 1 0,1-35 0,-5 50 0,2-5 0,-2 0 0,0 1 0,-3-23 0,37 163 0,-7-27 0,15 109 0,-37-170 0,-2 0 0,-2 1 0,-5 64 0,3-90 0,-1 0 0,0 0 0,-1-1 0,0 1 0,-1-1 0,0 0 0,0 0 0,-1 0 0,0 0 0,-1-1 0,-12 16 0,9-16 0,-1 0 0,1 0 0,-1-1 0,0 0 0,-1-1 0,0 0 0,0-1 0,-1 0 0,-20 7 0,1-3 0,0-2 0,0-1 0,-1-1 0,0-2 0,0-1 0,0-1 0,-35-4 0,-12-4 0,-131-29 0,198 33 0,3 1 0,1-1 0,-1 0 0,1-1 0,-12-4 0,19 6 0,0 1 0,-1-1 0,1 1 0,0-1 0,0 0 0,0 1 0,0-1 0,0 0 0,0 0 0,0 0 0,1 1 0,-1-1 0,0 0 0,0 0 0,1-1 0,-1 1 0,1 0 0,-1 0 0,1 0 0,-1 0 0,1 0 0,0 0 0,-1-1 0,1 1 0,0 0 0,0 0 0,0-1 0,0 1 0,0 0 0,0 0 0,0-1 0,0 1 0,1 0 0,-1 0 0,0 0 0,1-1 0,0 0 0,15-24-1365,6 0-5461</inkml:trace>
  <inkml:trace contextRef="#ctx0" brushRef="#br0" timeOffset="6961.66">6555 633 24575,'-7'0'0,"-14"0"0,16 0 0,10-2 0,259-36 0,120-21 0,-350 52 0,-17 3 0,0 1 0,0 0 0,20 0 0,-34 4-1365</inkml:trace>
  <inkml:trace contextRef="#ctx0" brushRef="#br0" timeOffset="7681.15">7560 247 24575,'29'-10'0,"39"2"0,91 2 0,-30 1 0,2-9 0,17-2 0,-144 15-1365</inkml:trace>
  <inkml:trace contextRef="#ctx0" brushRef="#br0" timeOffset="8554.9">7551 315 24575,'0'0'0,"0"0"0,0 0 0,0 0 0,0 0 0,0 0 0,5 0 0,40 12 0,69 26 0,24 7 0,-81-31 0,1-4 0,0-2 0,66 1 0,-145-7 0,-1 1 0,0 1 0,-34 10 0,-81 29 0,80-23 0,-5 0 0,0 3 0,-67 36 0,127-58 0,1 0 0,-1-1 0,0 1 0,1 0 0,-1 0 0,1 0 0,0 0 0,-1 1 0,1-1 0,0 0 0,0 0 0,0 1 0,0-1 0,0 1 0,0-1 0,0 1 0,0-1 0,0 1 0,0 2 0,1-3 0,0 1 0,0-1 0,0 0 0,1 0 0,-1 1 0,0-1 0,1 0 0,-1 0 0,1 0 0,-1 0 0,1 1 0,0-1 0,-1 0 0,1 0 0,0 0 0,0 0 0,-1 0 0,1-1 0,0 1 0,2 1 0,4 3 0,0-1 0,0 1 0,0-1 0,1-1 0,0 0 0,12 4 0,8 0 0,1-1 0,0-2 0,0-1 0,41 0 0,116-13 0,-184 9 0,241-31 0,-114 12 0,-126 20 171,-5 0 0,-3 1-1878</inkml:trace>
  <inkml:trace contextRef="#ctx0" brushRef="#br0" timeOffset="9039.13">8478 325 24575,'-9'0'0,"-14"0"0,22 1 0,0-1 0,1 0 0,-1 0 0,0-1 0,0 1 0,0 0 0,1 0 0,-1 0 0,0 0 0,0-1 0,1 1 0,-1 0 0,0-1 0,1 1 0,-1-1 0,0 1 0,1-1 0,-1 1 0,0-1 0,0 0 0,1 0 0,0 1 0,0 0 0,0-1 0,0 1 0,0 0 0,0-1 0,0 1 0,0-1 0,0 1 0,0 0 0,0-1 0,0 1 0,0-1 0,0 1 0,1 0 0,-1-1 0,0 1 0,0 0 0,0-1 0,1 1 0,-1 0 0,0-1 0,0 1 0,1 0 0,-1 0 0,0-1 0,0 1 0,1 0 0,-1 0 0,0-1 0,1 1 0,-1 0 0,1 0 0,15-7 0,-14 6 0,25-7 0,0 2 0,1 0 0,0 2 0,-1 1 0,2 1 0,-1 2 0,44 4 0,-66-4 0,-1 1 0,0 0 0,0 0 0,0 0 0,0 0 0,-1 1 0,1 0 0,0 0 0,-1 0 0,7 5 0,-9-6 0,0 1 0,-1 0 0,1 0 0,0 0 0,0 0 0,-1 0 0,0 0 0,1 1 0,-1-1 0,0 0 0,0 1 0,0-1 0,0 1 0,0 0 0,-1-1 0,1 1 0,-1-1 0,0 1 0,0 0 0,0-1 0,0 5 0,-2 4 0,0 1 0,0-1 0,-1 0 0,-1-1 0,0 1 0,0-1 0,-1 1 0,0-1 0,-1-1 0,0 1 0,0-1 0,-1 0 0,0 0 0,-14 12 0,7-8 0,-1 0 0,-1-1 0,1-1 0,-2 0 0,0-1 0,0-1 0,-31 12 0,32-16-1365,6-3-5461</inkml:trace>
  <inkml:trace contextRef="#ctx0" brushRef="#br0" timeOffset="9457.54">9106 101 24575,'0'0'0,"-10"3"0,-10 5 0,1 1 0,1 1 0,-31 22 0,-47 45 0,72-57 0,-21 26 0,39-40 0,1 1 0,-1 0 0,2 0 0,-1 0 0,1 0 0,0 1 0,0-1 0,1 1 0,-3 10 0,6-15 0,0 0 0,0-1 0,0 1 0,0 0 0,0 0 0,0 0 0,1 0 0,-1 0 0,1 0 0,0-1 0,0 1 0,0 0 0,0-1 0,0 1 0,1-1 0,-1 1 0,1-1 0,0 1 0,0-1 0,0 0 0,0 0 0,0 0 0,0 0 0,0 0 0,1-1 0,-1 1 0,1-1 0,3 3 0,6 2 0,0-1 0,0 1 0,1-2 0,23 6 0,-15-6 0,1-1 0,-1 0 0,1-2 0,0 0 0,-1-2 0,1 0 0,0-2 0,-1 0 0,34-10 0,-35 4-1365,-14 4-5461</inkml:trace>
  <inkml:trace contextRef="#ctx0" brushRef="#br0" timeOffset="10164.27">9541 83 24575,'-45'0'0,"40"0"0,31 0 0,449-11 0,-416 12-1365</inkml:trace>
  <inkml:trace contextRef="#ctx0" brushRef="#br0" timeOffset="11019.84">9550 101 24575,'0'0'0,"0"0"0,0 0 0,0 0 0,0 0 0,12 4 0,53 26 0,87 28 0,-110-45 0,2-2 0,-1-2 0,56 5 0,-82-13 0,-16-1 0,-3 0 0,-28 2 0,-8 7 0,1 2 0,-55 23 0,-67 41 0,-21 9 0,168-78 0,11-1 0,19 1 0,-5-2 0,32 7 0,0-1 0,1-3 0,89 4 0,-53-11 0,111-15 0,-173 12-1365</inkml:trace>
  <inkml:trace contextRef="#ctx0" brushRef="#br0" timeOffset="12227.27">10294 227 24575,'0'0'0,"0"0"0,0 0 0,0 0 0,0 0 0,0 0 0,0 0 0,1 6 0,2 12 0,1 0 0,1-1 0,0 1 0,2-1 0,0-1 0,1 1 0,0-1 0,1-1 0,17 22 0,-24-34 0,0 0 0,1 0 0,-1 0 0,1-1 0,-1 1 0,1-1 0,0 0 0,0 1 0,0-1 0,0-1 0,1 1 0,-1 0 0,4 1 0,-4-3 0,0 1 0,0-1 0,0 0 0,-1 0 0,1 0 0,0 0 0,0 0 0,0-1 0,0 1 0,0-1 0,0 0 0,-1 0 0,1 0 0,0 0 0,-1 0 0,5-3 0,4-4 0,0 0 0,-1 0 0,0-1 0,0 0 0,-1-1 0,0 0 0,-1-1 0,0 1 0,-1-2 0,0 1 0,-1-1 0,0 0 0,-1 0 0,6-21 0,-1 0 0,-2 0 0,-2-1 0,-1 0 0,1-52 0,-5 75 0,-1 4 0,0 1 0,0-1 0,-2-13 0,50 322 0,-44-249 0,-2 1 0,-3-1 0,-7 59 0,7-108 0,0 1 0,0 0 0,0-1 0,0 1 0,-1-1 0,1 0 0,-1 1 0,0-1 0,-1 0 0,1 0 0,-1 0 0,0 0 0,-6 6 0,4-6 0,1 0 0,-1-1 0,-1 0 0,1 0 0,-1 0 0,1-1 0,-1 0 0,0 0 0,1 0 0,-10 1 0,-28 5 0,-1-3 0,0-1 0,-52-3 0,-136-17 0,179 11 0,39 4 28,-128-15-1421,121 11-5433</inkml:trace>
  <inkml:trace contextRef="#ctx0" brushRef="#br0" timeOffset="14068.25">2777 1379 24575,'-7'0'0,"-17"-1"0,24 1 0,0 0 0,0 0 0,0 0 0,0 0 0,0 0 0,0 0 0,0 0 0,0 0 0,0 0 0,0 0 0,0 0 0,0 0 0,0 0 0,0 0 0,0 0 0,0 0 0,0 0 0,0 0 0,0 0 0,0-1 0,0 1 0,0 0 0,0 0 0,0 0 0,0 0 0,-1 0 0,1 0 0,0 0 0,0 0 0,0 0 0,0 0 0,0 0 0,0 0 0,16-2 0,975-89 0,-926 86 0,432-29 0,237-19 0,909-26 0,-597 39 0,1562-63 0,-2199 89 0,-402 13 0,76-1 0,152-24 0,-207 23-1365</inkml:trace>
  <inkml:trace contextRef="#ctx0" brushRef="#br0" timeOffset="16311.63">3029 1505 24575,'0'61'0,"2"1"0,3-1 0,3 1 0,21 83 0,-24-120 0,-3-34 0,-1 1 0,2-1 0,-1 1 0,6-12 0,2-7 0,-7 18 0,12-41 0,3 0 0,42-81 0,-59 129 0,1 0 0,0-1 0,-1 1 0,1 0 0,0 0 0,1 1 0,-1-1 0,0 0 0,0 1 0,1-1 0,-1 1 0,1 0 0,-1 0 0,1 0 0,-1 0 0,1 0 0,0 0 0,0 1 0,-1 0 0,1-1 0,0 1 0,0 0 0,-1 0 0,1 0 0,3 1 0,9 1 0,0 1 0,-1 1 0,22 7 0,-16-4 0,4-1 0,-1 2 0,0 1 0,37 20 0,-53-26 0,-1 2 0,1-1 0,-1 1 0,0 0 0,0 0 0,-1 1 0,0 0 0,0 0 0,0 0 0,-1 0 0,0 1 0,0 0 0,0 0 0,-1 0 0,5 14 0,-5-7 0,-1 0 0,0 1 0,0-1 0,-1 0 0,-2 15 0,-9 75 0,1-22 0,8-76 100,1-4-167,-1-1 0,1 0 1,0 0-1,0 1 1,-1-1-1,1 0 1,0 1-1,0-1 0,0 0 1,1 0-1,-1 1 1,0-1-1,0 0 1,1 1-1,-1-1 0,1 0 1,-1 0-1,1 0 1,-1 0-1,1 1 1,1 1-1,3-2-6759</inkml:trace>
  <inkml:trace contextRef="#ctx0" brushRef="#br0" timeOffset="17348.25">3918 1669 24575,'0'0'0,"0"0"0,2-20 0,82 17 0,97-15 0,-104 8 0,83-15 0,-22 3 0,-136 22 171,-3 0 0,-4 1-1878</inkml:trace>
  <inkml:trace contextRef="#ctx0" brushRef="#br0" timeOffset="18484.23">4063 1689 24575,'0'0'0,"0"0"0,0 0 0,0 0 0,0 0 0,0 0 0,0 0 0,0 0 0,0 0 0,0 0 0,0 0 0,0 0 0,8 2 0,40 13 0,19 8 0,1-3 0,74 10 0,-126-27 0,-3-1 0,1 0 0,0-1 0,0 0 0,28-3 0,-64 8 0,1 1 0,-34 15 0,19-7 0,-157 68 0,192-82 0,0 0 0,0-1 0,0 1 0,1 0 0,-1 0 0,0 0 0,1 0 0,-1 1 0,0-1 0,1 0 0,0 0 0,-1 0 0,1 0 0,0 1 0,-1-1 0,1 0 0,0 0 0,0 0 0,0 1 0,0-1 0,0 0 0,0 0 0,1 2 0,5 33 0,-6-35 0,2 1 0,-1 0 0,0 0 0,1 0 0,-1 0 0,1 0 0,-1-1 0,1 1 0,0-1 0,0 1 0,0-1 0,0 1 0,0-1 0,0 0 0,0 0 0,0 0 0,0 0 0,1-1 0,-1 1 0,0-1 0,4 1 0,-6-1 0,26 7 0,1-2 0,0-1 0,0-1 0,0-1 0,1-1 0,33-4 0,164-31 0,-196 29 0,-20 3 0,17-1 0,-28 4-1365</inkml:trace>
  <inkml:trace contextRef="#ctx0" brushRef="#br0" timeOffset="19283.3">5038 1843 24575,'0'-2'0,"1"0"0,-1 0 0,0 0 0,1 0 0,0 0 0,-1 1 0,1-1 0,0 0 0,0 0 0,0 1 0,0-1 0,0 1 0,1-1 0,-1 1 0,0-1 0,3-1 0,26-19 0,-12 12 0,1 1 0,-1 0 0,2 1 0,-1 2 0,28-7 0,-16 7 0,0 1 0,58-2 0,-83 6 0,0 1 0,0 1 0,0-1 0,0 1 0,0 0 0,0 0 0,0 0 0,0 1 0,-1 0 0,1 0 0,9 6 0,-11-5 0,-1-1 0,0 1 0,-1 0 0,1 0 0,0 0 0,-1 0 0,1 0 0,-1 1 0,0-1 0,0 1 0,-1 0 0,1-1 0,-1 1 0,0 0 0,0 0 0,0 0 0,0 0 0,0 5 0,0-1 0,-1-1 0,0 0 0,0 1 0,0-1 0,-1 1 0,0-1 0,-1 1 0,0-1 0,0 0 0,0 0 0,-4 7 0,1-4 0,0-1 0,-1 0 0,0 0 0,-1 0 0,0-1 0,-15 14 0,-6 0 0,0-1 0,-2-1 0,-51 26 0,48-29 0,-115 61-1365,136-72-5461</inkml:trace>
  <inkml:trace contextRef="#ctx0" brushRef="#br0" timeOffset="19698.8">5820 1679 24575,'-18'0'0,"-1"0"0,0 2 0,0 0 0,0 1 0,-20 6 0,31-6 0,-1 1 0,0-1 0,1 1 0,0 1 0,0 0 0,0 0 0,1 0 0,-1 1 0,1 0 0,0 1 0,1-1 0,-8 11 0,6-5 0,0-1 0,0 2 0,1-1 0,-6 16 0,10-20 0,1-1 0,-1 0 0,2 1 0,-1-1 0,1 1 0,0-1 0,0 1 0,1 0 0,1 11 0,-1-16 0,1 0 0,0 0 0,0 1 0,0-1 0,0 0 0,1 0 0,-1 0 0,1 0 0,0 0 0,-1-1 0,1 1 0,1 0 0,-1-1 0,0 0 0,1 1 0,-1-1 0,1 0 0,0 0 0,3 2 0,4 1 0,1 0 0,0 0 0,0-1 0,13 3 0,3 0 69,1-1-1,0-2 0,0 0 0,49-2 1,-23-4-923,81-15 1,-52 2-5973</inkml:trace>
  <inkml:trace contextRef="#ctx0" brushRef="#br0" timeOffset="21078.43">6014 1340 24575,'1'-1'0,"0"0"0,0-1 0,0 1 0,1 0 0,-1-1 0,0 1 0,0 0 0,1 0 0,-1 0 0,1 0 0,-1 0 0,1 1 0,-1-1 0,1 0 0,-1 1 0,4-1 0,-2-1 0,12-5 0,0 1 0,1 0 0,0 1 0,0 1 0,0 0 0,0 2 0,0-1 0,0 2 0,32 1 0,-46 0 0,0 0 0,0 0 0,-1 1 0,1-1 0,0 1 0,0-1 0,0 1 0,0-1 0,-1 1 0,1 0 0,0 0 0,-1 0 0,1 0 0,-1 0 0,1 0 0,-1 0 0,1 1 0,-1-1 0,0 0 0,0 1 0,1-1 0,-1 1 0,0 0 0,0-1 0,-1 1 0,1 0 0,0-1 0,-1 1 0,1 0 0,-1 0 0,1 0 0,-1 0 0,0 0 0,0-1 0,1 1 0,-1 0 0,-1 0 0,1 0 0,0 0 0,-1 2 0,-1 5 0,-1 0 0,0 0 0,0 0 0,-1 0 0,0-1 0,-9 15 0,-25 24 0,29-38 0,1 0 0,0 1 0,1 0 0,-8 13 0,15-23 0,0 1 0,0-1 0,-1 1 0,1-1 0,0 1 0,0 0 0,0-1 0,0 1 0,0 0 0,0-1 0,0 1 0,0-1 0,0 1 0,0 0 0,0-1 0,0 1 0,0-1 0,0 1 0,0 0 0,1-1 0,-1 1 0,0-1 0,0 1 0,1-1 0,-1 1 0,1 0 0,16 10 0,28 0 0,-38-10 0,7 2 0,1-2 0,-1 0 0,1 0 0,-1-1 0,16-3 0,70-17 0,-88 18-1365</inkml:trace>
  <inkml:trace contextRef="#ctx0" brushRef="#br0" timeOffset="22172.1">7638 1921 24575,'323'-16'0,"-262"12"0,52-10 0,25-2 0,-130 18-1365</inkml:trace>
  <inkml:trace contextRef="#ctx0" brushRef="#br0" timeOffset="23920.96">8962 1669 24575,'0'0'0,"0"0"0,0 0 0,0 0 0,0 0 0,10-6 0,23-6 0,1 2 0,1 1 0,-1 2 0,52-4 0,-26 3 0,-7 0 0,-14 1 0,1 2 0,68-1 0,-105 7 342,-5-1-2049</inkml:trace>
  <inkml:trace contextRef="#ctx0" brushRef="#br0" timeOffset="24842.9">8980 1707 24575,'0'0'0,"0"0"0,0 0 0,0 0 0,0 0 0,11 2 0,27 7 0,151 30 0,-155-34 0,1-1 0,-1-2 0,55-4 0,-95 4 0,0 0 0,0 1 0,0-1 0,1 1 0,-1 0 0,-7 6 0,-4 1 0,13-8 0,-354 192 0,357-194 0,0 0 0,0 1 0,0-1 0,0 0 0,0 1 0,1-1 0,-1 1 0,0-1 0,0 1 0,0 0 0,0-1 0,1 1 0,-1 0 0,0 0 0,1-1 0,-1 1 0,1 0 0,-1 0 0,1 0 0,-1 0 0,1 0 0,-1 0 0,1 0 0,0 0 0,-1 0 0,1 0 0,0 0 0,0 0 0,0 0 0,0 0 0,0 0 0,0 0 0,0 0 0,1 1 0,-1 0 0,1 0 0,0 0 0,1 0 0,-1-1 0,0 1 0,0 0 0,1-1 0,-1 1 0,1-1 0,0 1 0,-1-1 0,1 0 0,0 0 0,0 0 0,3 2 0,10 3 0,0-1 0,0 0 0,0-1 0,1-1 0,-1 0 0,1-1 0,26-1 0,114-11 0,-139 9 0,88-13 0,64-5 0,-160 21-1365</inkml:trace>
  <inkml:trace contextRef="#ctx0" brushRef="#br0" timeOffset="25467.27">9734 1853 24575,'0'0'0,"0"0"0,0 0 0,0 0 0,5-6 0,2 1 0,1 0 0,0 0 0,-1 1 0,2 0 0,-1 1 0,0 0 0,14-3 0,63-9 0,-70 13 0,8-2 0,1 1 0,0 1 0,0 0 0,0 2 0,0 1 0,26 5 0,-49-6 0,1 1 0,-1-1 0,0 0 0,0 1 0,1 0 0,-1-1 0,0 1 0,0 0 0,0-1 0,0 1 0,0 0 0,0 0 0,0 0 0,0 0 0,0 0 0,0 0 0,0 0 0,-1 0 0,1 0 0,0 2 0,0 0 0,0 0 0,0 0 0,0 0 0,-1 0 0,1 0 0,-1 0 0,0 0 0,0 5 0,-1 2 0,-1 0 0,0 0 0,0 0 0,-6 14 0,4-13 0,-1 0 0,-1 0 0,0 0 0,0-1 0,-1 0 0,0 0 0,-1-1 0,0 0 0,0 0 0,-1 0 0,0-1 0,-1-1 0,0 0 0,0 0 0,0-1 0,-1 0 0,-12 5 0,16-9-1365,3-2-5461</inkml:trace>
  <inkml:trace contextRef="#ctx0" brushRef="#br0" timeOffset="25922.22">10555 1689 24575,'0'0'0,"-9"0"0,-16 0 0,0 2 0,0 1 0,0 1 0,-48 14 0,56-13 0,0 2 0,0 0 0,1 0 0,0 2 0,0 0 0,1 1 0,-25 20 0,36-26 0,1-1 0,-1 1 0,1 0 0,0 0 0,0 0 0,0 0 0,0 1 0,1-1 0,-1 1 0,1 0 0,1-1 0,-1 1 0,-1 7 0,2-8 0,1 0 0,0-1 0,0 1 0,0 0 0,1-1 0,-1 1 0,1-1 0,0 1 0,0-1 0,0 1 0,0-1 0,1 1 0,-1-1 0,1 0 0,0 0 0,0 0 0,0 0 0,0 0 0,5 4 0,1 0 0,1 0 0,-1 0 0,2-1 0,-1 0 0,1 0 0,-1-1 0,1-1 0,1 1 0,-1-2 0,18 5 0,-2-2 0,0-2 0,0-1 0,35 1 0,-58-4-124,0 0 0,0 0 0,0 0 0,0 0 0,0-1 0,-1 0-1,1 1 1,0-1 0,0 0 0,4-2 0,0-2-6702</inkml:trace>
  <inkml:trace contextRef="#ctx0" brushRef="#br0" timeOffset="26590.32">10681 1485 24575,'14'7'0,"0"1"0,-1 0 0,0 1 0,-1 1 0,0 0 0,0 0 0,-1 1 0,-1 1 0,0 0 0,0 0 0,-1 1 0,-1 0 0,12 25 0,-15-26 0,0 0 0,-1 1 0,0 0 0,-1-1 0,-1 1 0,0 1 0,-1-1 0,0 0 0,-1 0 0,0 0 0,-1 1 0,-1-1 0,0 0 0,-1 0 0,0-1 0,-7 19 0,-2-4 86,-1 0-1,-2-1 0,-27 39 1,-63 65-1793,71-91-5119</inkml:trace>
  <inkml:trace contextRef="#ctx0" brushRef="#br0" timeOffset="27351.96">9000 1533 24575,'0'0'0,"0"0"0,-14-2 0,7 2 0,-1-1 0,1 1 0,-1 0 0,1 1 0,0-1 0,-1 2 0,1-1 0,0 1 0,0 0 0,-1 0 0,2 1 0,-1 0 0,0 0 0,1 1 0,-1 0 0,-10 9 0,-2 1 0,1 2 0,0 1 0,-29 35 0,34-35 0,-1 1 0,2 0 0,1 1 0,0 0 0,1 1 0,2 0 0,0 0 0,-10 40 0,16-51 0,0 1 0,1-1 0,0 1 0,0 0 0,1-1 0,1 1 0,0 0 0,0-1 0,1 1 0,0-1 0,0 0 0,1 1 0,0-1 0,1 0 0,0-1 0,0 1 0,1-1 0,0 0 0,1 0 0,0 0 0,0-1 0,10 10 0,-6-8 43,1 0 0,1-1-1,0 0 1,0-1 0,0-1-1,1 1 1,15 4 0,-1-2-612,0-2 0,43 7 0,-15-7-6257</inkml:trace>
  <inkml:trace contextRef="#ctx0" brushRef="#br0" timeOffset="28552.26">10932 1359 24575,'3'-1'0,"0"1"0,0-1 0,0 0 0,-1 0 0,1-1 0,0 1 0,-1 0 0,1-1 0,-1 0 0,4-2 0,4-3 0,45-30 0,-27 17 0,55-29 0,-75 45 0,1 0 0,-1 0 0,1 1 0,0 1 0,0-1 0,1 1 0,-1 1 0,0 0 0,0 0 0,1 1 0,12 1 0,-17-1 0,-1 1 0,0 0 0,1 0 0,-1 0 0,0 1 0,1 0 0,-1-1 0,0 1 0,0 1 0,0-1 0,-1 1 0,1-1 0,0 1 0,-1 0 0,0 0 0,0 1 0,0-1 0,0 1 0,0-1 0,-1 1 0,1 0 0,-1 0 0,0 0 0,0 0 0,-1 0 0,1 1 0,0 5 0,0-2 0,-1 0 0,0 0 0,-1 1 0,0-1 0,0 0 0,-1 0 0,0 1 0,0-1 0,-1 0 0,0 0 0,0 0 0,-1 0 0,0 0 0,-4 7 0,-2 0 0,0 0 0,-21 24 0,26-33 0,-1-1 0,0 1 0,-1-2 0,1 1 0,-1 0 0,0-1 0,0 0 0,0 0 0,-11 3 0,73-6 0,-12-5 0,0-3 0,72-21 0,-26 6 0,-85 21 0,-3 0 0,1 1 0,-1-1 0,1 0 0,-1 1 0,1 0 0,-1 0 0,1 0 0,-1 0 0,1 0 0,-1 0 0,4 1 0,-7 0-1365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0:56.112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818 185 24575,'-1'-4'0,"-1"1"0,1 0 0,-1 0 0,0 0 0,0 0 0,0 0 0,0 0 0,0 1 0,-1-1 0,1 1 0,-1-1 0,-4-2 0,1-1 0,-14-11 0,-1 1 0,0 1 0,-1 1 0,-1 1 0,0 1 0,0 1 0,-39-13 0,43 20 0,0-1 0,0 2 0,0 1 0,0 0 0,-1 1 0,1 1 0,0 1 0,-29 5 0,14 0 0,1 2 0,1 2 0,-63 25 0,83-29 0,-1 0 0,1 1 0,1 0 0,-1 1 0,1 0 0,1 1 0,0 0 0,0 1 0,0 0 0,-14 20 0,19-22 0,1 0 0,0 0 0,0 0 0,0 0 0,1 1 0,0-1 0,1 1 0,0 0 0,0 0 0,1 0 0,0 0 0,0 0 0,1 0 0,1 0 0,-1 0 0,1 0 0,3 12 0,-2-17 0,-1 1 0,0-1 0,1 0 0,0 1 0,0-1 0,0 0 0,1 0 0,-1-1 0,1 1 0,0 0 0,0-1 0,0 0 0,0 0 0,1 0 0,-1 0 0,1 0 0,0-1 0,0 1 0,0-1 0,0 0 0,0 0 0,0-1 0,1 1 0,-1-1 0,1 0 0,-1 0 0,9 0 0,2 0 0,-1 0 0,0-2 0,0 0 0,0 0 0,0-2 0,0 1 0,26-10 0,-15 2 0,-1-1 0,0-1 0,-1-1 0,0-1 0,-1-1 0,31-26 0,-9 0 0,70-82 0,-109 118 0,17-23 0,-21 27 0,0-1 0,0 1 0,0-1 0,0 1 0,-1-1 0,1 0 0,0 1 0,-1-1 0,1 0 0,-1 0 0,1 1 0,-1-1 0,0 0 0,0 0 0,0-1 0,-2 2 0,0 5 0,-2 7 0,-13 70 0,-9 136 0,25-210 0,1 0 0,0-1 0,1 1 0,0 0 0,0-1 0,0 1 0,0 0 0,1-1 0,0 0 0,1 1 0,0-1 0,0 0 0,0 0 0,0 0 0,1-1 0,0 1 0,0-1 0,1 0 0,-1 0 0,1 0 0,0-1 0,0 0 0,1 0 0,-1 0 0,1 0 0,0-1 0,0 0 0,0 0 0,0-1 0,11 3 0,-6-2 0,1 0 0,-1-1 0,1 0 0,0-1 0,-1-1 0,1 0 0,20-2 0,2-3 0,43-14 0,-51 12 0,0 1 0,1 1 0,36-3 0,-32 5-1365,-18-1-5461</inkml:trace>
  <inkml:trace contextRef="#ctx0" brushRef="#br0" timeOffset="531.52">1775 261 24575,'0'0'0,"0"0"0,0 0 0,14-3 0,38-7 0,85-3 0,56 10 0,-137 3 0,60 1-1365,-112-1-5461</inkml:trace>
  <inkml:trace contextRef="#ctx0" brushRef="#br0" timeOffset="935.38">1987 601 24575,'314'-10'0,"-123"-3"0,-116 7 0,-49 4-1365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1:57.88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1691 600 24575,'308'-16'0,"-223"10"0,245-27 0,-2 1 0,-296 31-1365,-26 2-5461</inkml:trace>
  <inkml:trace contextRef="#ctx0" brushRef="#br0" timeOffset="811.33">1740 688 24575,'64'2'0,"98"15"0,62 25 0,2 1 0,-189-37 0,9 1 0,78 4 0,-133-10 0,0 0 0,1 1 0,-1 0 0,1 1 0,0 0 0,-10 4 0,-7 3 0,-159 56 0,-301 117 0,482-182 0,-1 1 0,1-1 0,0 1 0,0-1 0,0 1 0,0 0 0,0 0 0,0 0 0,1 1 0,-5 3 0,7-4 0,-1-1 0,1 0 0,-1 1 0,1-1 0,0 1 0,-1-1 0,1 1 0,0-1 0,0 0 0,0 1 0,0-1 0,0 1 0,1-1 0,-1 1 0,0-1 0,1 1 0,-1-1 0,1 0 0,-1 1 0,1-1 0,0 0 0,0 1 0,-1-1 0,1 0 0,0 0 0,0 0 0,2 2 0,2 3 0,0-1 0,1 1 0,0-1 0,0 0 0,0 0 0,0-1 0,1 0 0,0 0 0,0 0 0,0-1 0,9 3 0,10 2 0,52 9 0,-17-8 0,1-2 0,123-5 0,-94-8 0,125-25 0,-78-4-1365,-93 20-5461</inkml:trace>
  <inkml:trace contextRef="#ctx0" brushRef="#br0" timeOffset="1561.36">2929 832 24575,'1'15'0,"1"-1"0,1 1 0,0-1 0,1 0 0,8 19 0,-7-17 0,-1-5 0,0 0 0,1 0 0,0 0 0,1-1 0,0 0 0,0 0 0,1-1 0,1 1 0,-1-2 0,10 9 0,-12-12 0,1-1 0,0 0 0,0 0 0,0 0 0,1-1 0,-1 0 0,1 0 0,-1-1 0,1 0 0,0 0 0,0 0 0,0-1 0,0 0 0,0 0 0,1-1 0,-1 0 0,12-2 0,-5 0 0,-1-1 0,0 0 0,-1-1 0,1-1 0,-1 0 0,1-1 0,-2 0 0,1 0 0,-1-2 0,0 1 0,0-1 0,-1-1 0,0 0 0,0-1 0,-1 1 0,0-2 0,11-17 0,-10 13 0,-2 0 0,1 0 0,-2-1 0,0 0 0,-1 0 0,0-1 0,-2 1 0,0-1 0,0 0 0,-2-1 0,0 1 0,-1 0 0,-2-21 0,0 19 0,-1 1 0,-1-1 0,0 0 0,-2 1 0,0 0 0,-1 0 0,-14-29 0,18 55 0,2 10 0,4 20 0,2 1 0,2-1 0,15 45 0,48 108 0,-3-5 0,-56-148 0,-1 2 0,8 73 0,-17-101 0,-1-1 0,-1 1 0,0 0 0,-1-1 0,0 1 0,-1 0 0,0-1 0,0 1 0,-2-1 0,1 0 0,-1 0 0,-1 0 0,0-1 0,0 1 0,-1-1 0,-1-1 0,0 1 0,0-1 0,0 0 0,-1 0 0,-16 12 0,2-4 0,-1-1 0,-1-1 0,0-1 0,-1-2 0,0 0 0,-1-1 0,-31 8 0,0-4 0,0-3 0,-82 8 0,80-15 0,-1-2 0,-61-6 0,88 1 0,0-3 0,0 0 0,1-2 0,0-2 0,-36-13 0,38 8-1365,11 2-5461</inkml:trace>
  <inkml:trace contextRef="#ctx0" brushRef="#br0" timeOffset="2007.36">4145 910 24575,'26'-6'0,"-4"0"0,247-31 0,-55 8 0,-137 17-1365,-13 3-5461</inkml:trace>
  <inkml:trace contextRef="#ctx0" brushRef="#br0" timeOffset="2600.96">5267 0 24575,'0'7'0,"-18"251"0,8-153 0,7-71 0,-22 307 0,22 1 0,2-366 0,1 1 0,2-1 0,0 0 0,1 1 0,8-25 0,-7 32 0,2 0 0,-1 0 0,2 0 0,0 1 0,2 0 0,-1 0 0,1 1 0,17-19 0,-10 14 0,1 1 0,1 0 0,1 2 0,1 0 0,0 1 0,1 1 0,0 1 0,1 1 0,0 1 0,1 1 0,0 1 0,1 1 0,0 0 0,0 2 0,1 1 0,0 2 0,-1 0 0,49 1 0,-40 4 0,0 2 0,48 11 0,-64-10 0,1 0 0,-1 1 0,0 1 0,-1 1 0,1 0 0,16 12 0,-30-18 0,1 1 0,0 0 0,-1 0 0,1 0 0,-1 0 0,0 0 0,0 1 0,-1-1 0,1 1 0,-1 0 0,1 0 0,-1 0 0,0 0 0,-1 0 0,1 0 0,-1 1 0,0-1 0,0 1 0,1 4 0,-2-3 0,-1-1 0,1 0 0,-1 1 0,0-1 0,0 0 0,-1 0 0,1 0 0,-1 0 0,0 0 0,0 0 0,-1 0 0,0-1 0,0 1 0,0-1 0,0 0 0,-5 5 0,-9 8 0,0-1 0,-1-1 0,0-1 0,-1-1 0,-42 22 0,-113 41 0,86-43 0,-2-4 0,-1-4 0,-113 15 0,186-38-1365,9-2-5461</inkml:trace>
  <inkml:trace contextRef="#ctx0" brushRef="#br0" timeOffset="3104.63">6494 514 24575,'7'-7'0,"9"1"0,0 1 0,0 0 0,1 1 0,23-3 0,-10 3 0,172-30 0,381-13 0,-571 47 187,18 1-1739</inkml:trace>
  <inkml:trace contextRef="#ctx0" brushRef="#br0" timeOffset="3755.92">6358 572 24575,'0'0'0,"0"0"0,7 0 0,465 29 0,-77 0 0,-212-28 0,-201 10 0,-172 65 0,-95 43 0,105-25 0,151-77 0,0 2 0,1 2 0,-47 44 0,75-65 0,-7 7 0,0 0 0,1 1 0,-8 12 0,13-19 0,0 0 0,0 0 0,0 0 0,0 0 0,1 1 0,-1-1 0,0 0 0,1 1 0,0-1 0,-1 0 0,1 1 0,-1-1 0,1 1 0,0-1 0,0 0 0,0 1 0,0-1 0,0 1 0,0-1 0,1 1 0,-1-1 0,0 0 0,1 1 0,-1-1 0,1 0 0,-1 1 0,1-1 0,-1 0 0,1 0 0,0 1 0,0-1 0,0 0 0,0 0 0,1 1 0,5 3 0,0-1 0,0 0 0,1-1 0,-1 1 0,1-2 0,0 1 0,11 1 0,60 8 0,-69-11 0,71 5 0,-1-4 0,1-3 0,0-4 0,-1-4 0,130-30 0,89-56-1365,-254 78-5461</inkml:trace>
  <inkml:trace contextRef="#ctx0" brushRef="#br0" timeOffset="4179.13">7682 698 24575,'1'-21'0,"0"18"0,0-1 0,0 0 0,1 1 0,0-1 0,0 1 0,0 0 0,0-1 0,0 1 0,1 0 0,-1 0 0,1 0 0,0 1 0,0-1 0,0 1 0,0-1 0,1 1 0,4-3 0,5-1 0,0-1 0,0 2 0,22-7 0,-2 4 0,1 2 0,-1 2 0,1 1 0,0 1 0,-1 2 0,1 2 0,0 1 0,-1 1 0,1 2 0,60 19 0,-84-22 0,-1 0 0,0 1 0,0 0 0,0 1 0,0 0 0,13 11 0,-19-14 0,-1 0 0,0 0 0,1 1 0,-1-1 0,0 1 0,0-1 0,0 1 0,-1 0 0,1 0 0,-1 0 0,0 0 0,1 0 0,-1 0 0,0 0 0,-1 0 0,1 1 0,-1-1 0,1 0 0,-1 1 0,0-1 0,0 0 0,0 0 0,-1 1 0,0 2 0,-2 4 0,0-1 0,0 0 0,-1 0 0,0 0 0,0-1 0,-1 1 0,-1-1 0,1 0 0,-11 10 0,-7 7 0,-37 29 0,10-13 0,-1-2 0,-2-2 0,-2-3 0,-99 47 0,134-74-1365,9-3-5461</inkml:trace>
  <inkml:trace contextRef="#ctx0" brushRef="#br0" timeOffset="4586.26">8832 272 24575,'-8'1'0,"0"0"0,0 0 0,0 1 0,1 0 0,-1 1 0,1 0 0,-1 0 0,-12 8 0,3-3 0,-20 11 0,2 1 0,0 2 0,1 1 0,2 2 0,0 1 0,2 1 0,1 2 0,1 1 0,1 1 0,2 2 0,-23 38 0,43-62 0,-1 1 0,2 0 0,-1 0 0,1 1 0,1-1 0,-3 12 0,6-17 0,-1-1 0,1 1 0,-1-1 0,1 1 0,0-1 0,1 0 0,-1 1 0,1-1 0,0 1 0,0-1 0,1 0 0,-1 0 0,1 0 0,0 0 0,0 0 0,0 0 0,0 0 0,4 3 0,0 1 0,2-1 0,-1 0 0,1 0 0,0-1 0,1 0 0,-1 0 0,1-1 0,0 0 0,14 5 0,6 1 0,56 12 0,-43-15-136,0-1-1,0-3 1,1-1-1,-1-2 1,1-2-1,-1-2 1,0-2-1,0-1 0,42-13 1,-51 10-6690</inkml:trace>
  <inkml:trace contextRef="#ctx0" brushRef="#br0" timeOffset="5788.42">1092 1897 24575,'0'0'0,"0"0"0,3-2 0,4-1 0,1 1 0,-1-1 0,1 1 0,0 1 0,15-2 0,-4 0 0,558-59 0,7 35 0,-323 17 0,1690-76-1109,200-35 1109,-1267 40 0,-334 28 0,-503 49 73,405-19 778,-440 24-747,-15 1 37,-22 2-709,18-3-289,-22 3-5969</inkml:trace>
  <inkml:trace contextRef="#ctx0" brushRef="#br0" timeOffset="6937.92">5180 2138 24575,'0'-19'0,"0"-62"0,28 335 0,-14-146 0,22 121 0,-43-262 0,5 22 0,-1-1 0,1 1 0,1-1 0,0-12 0,3-1 0,1-1 0,1 1 0,2-1 0,0 2 0,2-1 0,0 1 0,2 0 0,0 0 0,2 1 0,1 1 0,0 0 0,2 1 0,0 0 0,20-19 0,-17 21 0,1 0 0,1 2 0,1 0 0,0 1 0,45-25 0,-48 32 0,0 0 0,1 2 0,0 0 0,0 1 0,0 1 0,1 1 0,-1 1 0,26-2 0,-34 5 0,0 0 0,0 0 0,0 1 0,0 1 0,0 0 0,0 0 0,-1 1 0,1 0 0,-1 1 0,1 0 0,-1 1 0,-1 0 0,1 1 0,-1 0 0,0 0 0,0 1 0,-1 0 0,0 0 0,0 1 0,0 0 0,-1 0 0,-1 1 0,1 0 0,6 14 0,7 14 0,-3 0 0,-1 1 0,21 75 0,15 127 0,-37-165 0,55 251 0,-68-320 0,-1-4 0,-1 1 0,1 0 0,0-1 0,-1 1 0,0 0 0,0-1 0,1 1 0,-1 0 0,-1 0 0,1-1 0,-1 4 0,0-8-1365</inkml:trace>
  <inkml:trace contextRef="#ctx0" brushRef="#br0" timeOffset="8532.81">0 4210 24575,'0'0'0</inkml:trace>
  <inkml:trace contextRef="#ctx0" brushRef="#br0" timeOffset="9263.78">184 3320 24575,'0'0'0,"0"3"0,5 91 0,3 0 0,27 120 0,-25-164 0,30 89 0,-33-118 0,2-1 0,0 0 0,2 0 0,0-1 0,1-1 0,26 31 0,-34-43 0,1-1 0,0-1 0,1 1 0,-1-1 0,1 0 0,-1 0 0,1 0 0,1-1 0,11 5 0,-15-7 0,0 0 0,0-1 0,0 1 0,0-1 0,1 0 0,-1 0 0,0 0 0,0 0 0,1 0 0,-1-1 0,0 1 0,0-1 0,0 0 0,0 0 0,0 0 0,0 0 0,0-1 0,0 1 0,0-1 0,-1 0 0,1 0 0,0 0 0,2-3 0,4-4 0,-1 0 0,-1-1 0,1 0 0,-2 0 0,1 0 0,-1-1 0,-1 0 0,0-1 0,-1 1 0,0-1 0,3-15 0,2-18 0,6-73 0,-14 107 0,10-235 0,5-44 0,-10 258 0,-5 32 0,-1 1 0,0-1 0,0 0 0,0 0 0,0 0 0,0 0 0,0 0 0,0 0 0,0 1 0,0-1 0,0 0 0,0 0 0,0 0 0,0 0 0,1 0 0,-1 0 0,0 0 0,0 0 0,0 0 0,0 1 0,0-1 0,0 0 0,1 0 0,-1 0 0,0 0 0,0 0 0,0 0 0,0 0 0,0 0 0,1 0 0,-1 0 0,0 0 0,0 0 0,0 0 0,0 0 0,0 0 0,0 0 0,1 0 0,-1 0 0,0 0 0,0 0 0,0-1 0,0 1 0,0 0 0,1 0 0,-1 0 0,0 0 0,0 0 0,0 0 0,0 0 0,0 0 0,0 0 0,0-1 0,0 1 0,0 0 0,0 0 0,1 0 0,-1 0 0,0 0 0,0 0 0,0-1 0,0 1 0,0 0 0,0 0 0,0 0 0,0 0 0,0 0 0,0-1 0,0 1 0,13 50 0,-10-36 0,151 844 0,-148-817 0,6 27 0,14 114 0,-24-155 0,0 0 0,-3 1 0,0-1 0,-8 42 0,7-56 0,-2-1 0,0 0 0,0 0 0,-1-1 0,0 1 0,-1-1 0,0 0 0,-1-1 0,-13 16 0,7-12 0,0-1 0,-1 0 0,0-1 0,-1-1 0,-29 18 0,3-8 0,0-2 0,-2-2 0,0-2 0,-62 14 0,71-20 0,1-2 0,-1-2 0,0 0 0,0-3 0,-60-2 0,87 0-59,0-1 0,1 0-1,-1 0 1,1 0-1,-1-1 1,1 0 0,0-1-1,0 1 1,0-1 0,0 0-1,0 0 1,0-1 0,1 0-1,0 0 1,0 0-1,0-1 1,0 0 0,1 0-1,0 0 1,-1 0 0,2-1-1,-5-6 1,-11-31-6767</inkml:trace>
  <inkml:trace contextRef="#ctx0" brushRef="#br0" timeOffset="9636.11">1615 3668 24575,'5'0'0,"17"-2"0,26-2 0,26-2 0,22 0 0,14-1 0,5 1 0,-5 0 0,-6 1 0,-9 2 0,-12 0 0,-16 3 0,-16 4 0,-16 0 0,-15-1-8191</inkml:trace>
  <inkml:trace contextRef="#ctx0" brushRef="#br0" timeOffset="10014.22">1846 4170 24575,'0'0'0,"0"0"0,0 0 0,2 2 0,6 5 0,21 10 0,32 10 0,31 3 0,34-8 0,25-13 0,-14-6-8191</inkml:trace>
  <inkml:trace contextRef="#ctx0" brushRef="#br0" timeOffset="10385.92">4194 3620 24575,'-48'-7'0,"15"2"0,-17 1 0,0 2 0,1 2 0,-1 2 0,0 2 0,1 3 0,0 2 0,-58 18 0,73-16 0,1 1 0,0 1 0,1 2 0,1 1 0,0 2 0,2 1 0,0 1 0,1 1 0,1 2 0,1 1 0,-24 28 0,41-41 0,0 1 0,0 0 0,2 1 0,-1 0 0,1 0 0,-7 21 0,13-30 0,0 1 0,0-1 0,0 1 0,0-1 0,1 1 0,-1 0 0,1-1 0,0 1 0,1 0 0,1 8 0,-1-10 0,0 0 0,0 0 0,0-1 0,1 1 0,-1 0 0,1-1 0,0 1 0,0-1 0,0 0 0,0 1 0,0-1 0,0 0 0,0 0 0,1 0 0,-1-1 0,1 1 0,0 0 0,3 1 0,3 0 0,0 1 0,0-2 0,0 1 0,1-1 0,-1-1 0,1 1 0,-1-2 0,1 1 0,12-2 0,8-1 0,49-12 0,-37 5 0,-1-3 0,-1-1 0,1-2 0,-2-1 0,0-2 0,-2-2 0,0-2 0,-1-1 0,-1-2 0,60-55 0,-82 61 0,-14 20 0,1 1 0,0-1 0,0 0 0,0 0 0,0 0 0,0 0 0,0 0 0,0 0 0,0 0 0,0 0 0,0 0 0,1 0 0,-1 0 0,0 0 0,1 0 0,0 1 0,2 7 0,37 140 0,34 106 0,-64-226-682,17 33-1,-12-35-6143</inkml:trace>
  <inkml:trace contextRef="#ctx0" brushRef="#br0" timeOffset="10741.87">4291 4064 24575,'0'0'0,"2"-2"0,9-2 0,26-3 0,25-5 0,21-2 0,20-2 0,18 2 0,6 0 0,1-2 0,4-3 0,-3-2 0,-10-3 0,-18-2 0,-27 4-8191</inkml:trace>
  <inkml:trace contextRef="#ctx0" brushRef="#br0" timeOffset="10742.87">5016 3628 24575,'0'0'0,"-2"4"0,-2 12 0,-4 20 0,0 23 0,5 27 0,5 22 0,6 7 0,9-5 0,5-12 0,6-18 0,4-20 0,-4-19-8191</inkml:trace>
  <inkml:trace contextRef="#ctx0" brushRef="#br0" timeOffset="11401.28">5808 2912 24575,'-8'16'0,"6"-7"0,-22 85 0,-15 135 0,30-172 0,-22 196 0,11 1 0,17 354 0,4-619 0,0-1 0,1 1 0,0 0 0,1 0 0,5-12 0,1-5 0,11-34 0,3 0 0,2 2 0,3 1 0,2 1 0,4 1 0,1 2 0,44-52 0,-62 87 0,0 1 0,1 0 0,1 1 0,0 1 0,2 1 0,0 1 0,0 1 0,43-21 0,-54 30 0,0 1 0,0 0 0,1 1 0,-1 0 0,1 0 0,0 1 0,0 1 0,0 0 0,0 0 0,0 1 0,0 1 0,0 0 0,0 0 0,0 1 0,0 0 0,0 1 0,-1 1 0,1-1 0,-1 2 0,0-1 0,0 1 0,16 12 0,-16-9 0,-1 0 0,0 0 0,-1 1 0,0 0 0,0 1 0,-1 0 0,-1 0 0,1 0 0,-1 1 0,-1 0 0,0 0 0,-1 0 0,0 1 0,-1 0 0,0 0 0,-1 0 0,2 19 0,-3-6 0,0 0 0,-2 0 0,0 0 0,-2 0 0,-1-1 0,-1 1 0,-12 38 0,12-49 0,-1-1 0,0 1 0,-1-1 0,0 0 0,-1-1 0,0 0 0,-1 0 0,0-1 0,-1 0 0,-22 18 0,16-16 0,-2-1 0,0-1 0,0 0 0,-1-2 0,0 0 0,0-1 0,-21 5 0,-3-1 0,1-1 0,-1-3 0,-1-2 0,-74 2 0,111-8-195,0 0 0,0 0 0,-1-1 0,1 0 0,0-1 0,-13-4 0,5-2-6631</inkml:trace>
  <inkml:trace contextRef="#ctx0" brushRef="#br0" timeOffset="11901.11">6909 3494 24575,'6'-3'0,"-1"1"0,1 0 0,-1 0 0,1 1 0,0 0 0,-1 0 0,1 0 0,9 1 0,48 4 0,-57-4 0,21 4 0,0 0 0,-1 2 0,0 1 0,0 1 0,0 1 0,-1 2 0,-1 0 0,0 1 0,44 31 0,-54-32 0,-1-1 0,-1 2 0,0 0 0,-1 0 0,0 1 0,-1 1 0,13 21 0,-16-23 0,-2 0 0,1 0 0,-2 0 0,0 1 0,0 0 0,-1 0 0,-1 0 0,0 0 0,-1 0 0,0 20 0,-2-20 0,-1 0 0,-1 0 0,0 0 0,0 0 0,-1-1 0,-1 1 0,0-1 0,-1 0 0,0-1 0,-1 1 0,0-1 0,-1 0 0,-15 15 0,-5 4 0,-1-1 0,-2-1 0,-35 23 0,36-28 0,-1-1 0,-1-1 0,-1-2 0,-1-2 0,0 0 0,-45 13 0,62-26-1365,8-4-5461</inkml:trace>
  <inkml:trace contextRef="#ctx0" brushRef="#br0" timeOffset="12349.84">8117 3503 24575,'-31'-9'0,"20"7"0,1 1 0,-1 1 0,1 0 0,-1 1 0,0 0 0,1 0 0,-1 1 0,1 0 0,0 1 0,0 1 0,0-1 0,-14 8 0,-3 3 0,1 1 0,0 2 0,-24 20 0,12-6 0,1 2 0,-41 45 0,58-55 0,1 1 0,2 1 0,0 0 0,-25 52 0,38-67 0,-1 1 0,1 0 0,1 0 0,0 1 0,-2 14 0,5-21 0,0 0 0,-1 0 0,2 0 0,-1 0 0,0-1 0,1 1 0,0 0 0,0 0 0,1 0 0,-1-1 0,1 1 0,0-1 0,0 1 0,1-1 0,2 5 0,3-1 0,-1 1 0,1-2 0,1 1 0,-1-1 0,1 0 0,1-1 0,-1 0 0,1-1 0,0 0 0,0 0 0,0-1 0,1-1 0,0 1 0,18 2 0,-4-2 0,1 0 0,0-2 0,0-1 0,0-1 0,32-5 0,-28 2 0,0-2 0,0-1 0,33-12 0,-58 15-1365</inkml:trace>
  <inkml:trace contextRef="#ctx0" brushRef="#br0" timeOffset="14335.79">3170 4712 24575,'17'-1'0,"1"-1"0,17-3 0,13-3 0,432-57 0,-471 64 0,-2-1 0,0 0 0,0 1 0,0 0 0,0 1 0,0-1 0,0 1 0,0 1 0,7 0 0,-7-4-1365,-1 1-5461</inkml:trace>
  <inkml:trace contextRef="#ctx0" brushRef="#br0" timeOffset="16070.13">5479 4732 24575,'94'6'0,"-25"1"0,99-6 0,-1-6 0,178-29 0,-296 29-1365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2:19.143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1 237 24575,'21'-10'0,"0"1"0,1 2 0,23-6 0,-9 2 0,194-53 0,308-46 0,-511 105 0,-15 2 0,-1 1 0,1 1 0,-1 0 0,1 0 0,21 3 0,-35 0 342,-4-1-2049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2:20.62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0 177 24575,'0'0'0,"0"0"0,0 0 0,0 0 0,14-5 0,17-5 0,1 1 0,54-7 0,70 1 0,-68 7 0,616-91 0,-676 93 0,-16 4 0,0-1 0,0 2 0,0-1 0,0 2 0,19 0 0,-31 0 10,0 0 1,0 0-1,0 0 0,0 0 0,0 0 0,0 1 1,0-1-1,0 0 0,0 0 0,0 0 0,0 0 1,0 0-1,0 0 0,0 0 0,0 0 0,0 0 1,0 0-1,0 0 0,0 0 0,0 0 1,0 0-1,0 0 0,0 0 0,0 0 0,0 0 1,0 0-1,0 0 0,0 0 0,0 0 0,0 0 1,1 0-1,-1 0 0,-5 1-1205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2:25.626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27 24575,'0'0'0,"0"0"0,0 0 0,2 0 0,8-2 0,17-2 0,21 0 0,20 2 0,16-1 0,7 1 0,6-1 0,-5 0 0,-17 0-8191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2:26.033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0 984 24575,'0'0'0,"2"0"0,5 0 0,12 0 0,15 0 0,14 0 0,7 0 0,2 2 0,-2 0 0,-4 0 0,-6 0 0,-3 1 0,-3 0 0,0-1 0,4 2 0,-1-1 0,-7 0-8191</inkml:trace>
  <inkml:trace contextRef="#ctx0" brushRef="#br0" timeOffset="1862.05">1798 540 24575,'-16'16'0,"0"2"0,2 0 0,0 1 0,1 1 0,1 0 0,-13 29 0,19-36 0,1 0 0,0 1 0,1-1 0,0 1 0,1 0 0,1 0 0,1 0 0,-1 0 0,2 0 0,0 1 0,4 22 0,-2-28 0,0 1 0,1 0 0,0-1 0,1 1 0,0-1 0,0 0 0,1 0 0,0-1 0,1 1 0,0-1 0,0 0 0,1-1 0,0 0 0,0 0 0,13 9 0,-9-8 0,1-1 0,0 0 0,0-1 0,0-1 0,1 0 0,0 0 0,0-1 0,0-1 0,1 0 0,26 1 0,-16-3-195,1 0 0,0-2 0,-1-1 0,1-2 0,-1 0 0,36-11 0,-23 3-6631</inkml:trace>
  <inkml:trace contextRef="#ctx0" brushRef="#br0" timeOffset="2280.53">1605 26 24575,'0'0'0,"1"-5"0,3-4 0,0-2-8191</inkml:trace>
  <inkml:trace contextRef="#ctx0" brushRef="#br0" timeOffset="2671.68">2407 268 24575,'22'8'0,"1"1"0,-2 1 0,0 1 0,0 0 0,-1 2 0,0 0 0,30 28 0,-37-28 0,-1 0 0,0 0 0,-1 1 0,-1 1 0,0 0 0,-1 0 0,0 1 0,-2 0 0,0 1 0,9 30 0,-9-18 29,-1 0-1,-2 0 1,-1 1-1,-1-1 0,-2 1 1,-1-1-1,-1 1 1,-1-1-1,-2 0 1,-1 0-1,-14 43 1,6-34-243,-2-1 1,-1-1 0,-2 0-1,-1-1 1,-2-1 0,-2-1-1,-50 55 1,28-41-6613</inkml:trace>
  <inkml:trace contextRef="#ctx0" brushRef="#br0" timeOffset="3171.13">1306 442 24575,'-8'17'0,"2"0"0,0 1 0,1 0 0,1-1 0,1 2 0,1-1 0,-1 20 0,0-10 0,-3 51 0,3 1 0,8 84 0,-1-115 0,3 0 0,1-1 0,3-1 0,27 77 0,-34-114 0,1 0 0,-1 0 0,2 0 0,-1-1 0,1 1 0,1-2 0,0 1 0,0-1 0,1 1 0,-1-2 0,2 1 0,-1-1 0,1-1 0,0 0 0,1 0 0,-1-1 0,1 0 0,0 0 0,21 6 0,-1-4-227,1 0-1,0-2 1,0-1-1,0-2 1,37-1-1,-35-3-6598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2:30.33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19 24575,'0'0'0,"0"0"0,0 0 0,0 0 0,0 0 0,0 0 0,3 0 0,6 0 0,8 0 0,12 0 0,9 0 0,8 0 0,3 0 0,2 0 0,3-2 0,4-2 0,1-2 0,-9 0-8191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25T17:42:51.00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149 117,'0'0,"1"8,13 38,20 54,22 59,15 65,3 45,-2 26,-7 11,-13-17,-14-45,-13-63</inkml:trace>
  <inkml:trace contextRef="#ctx0" brushRef="#br0" timeOffset="535.14">33 629,'-2'0,"1"-1,-1 0,1 0,0 0,0 0,-1 0,1 0,0-1,0 1,0 0,0 0,0-1,1 1,-1-1,-1-2,-1-3,1-1,-1 1,2-1,-1 0,1 0,0 0,0 0,1 0,0 0,1 0,0 0,0 0,4-14,0 3,2 0,-1 1,2 0,18-31,-6 19,1 1,1 1,1 1,40-35,-26 30,1 2,74-45,-93 64,30-12,-42 20,-1 1,1 0,0 0,0 1,0-1,0 2,14-1,-18 1,0 0,-1 1,1-1,0 1,0 0,-1-1,1 1,0 1,-1-1,1 0,-1 0,0 1,1 0,-1-1,0 1,0 0,0 0,3 4,-1 0,-1-1,0 1,0 0,-1 0,0 0,0 0,2 11,1 9,-2 1,0 0,-2 0,-1 0,-5 37,-4 0,-20 73,5-50,-5-1,-65 137,-108 149,196-362,3-6,1 0,-1 1,1-1,0 1,0 0,-3 10,5-15,0 1,0 0,0 0,0-1,0 1,0 0,0 0,1-1,-1 1,0 0,0 0,1-1,-1 1,0 0,1-1,-1 1,0 0,1-1,-1 1,2 0,-1 0,1 0,-1 0,1 0,0 0,-1 0,1-1,0 1,-1-1,1 1,0-1,0 0,2 0,30 1,0-1,66-10,-11 1,-29 5,0 3,97 10,-131-6,0 2,-1 0,1 2,-1 1,0 1,-1 1,0 1,34 21,-52-28,1 1,-1-1,0 1,0 0,0 1,-1-1,0 1,0 1,0-1,-1 0,0 1,0 0,-1 0,1 0,-2 1,1-1,-1 0,0 1,-1 0,0 0,0-1,0 1,-1 0,-1 11,-2 1,-1-1,0 0,-2 0,0 0,-1-1,-1 0,0 0,-2-1,0 0,0-1,-15 17,2-6,0-1,-2-1,0-1,-2-1,-41 26,8-15,14-14</inkml:trace>
  <inkml:trace contextRef="#ctx0" brushRef="#br0" timeOffset="957.17">1028 639,'0'0,"5"0,1 0,2 2,9 15,14 29,13 32,16 42,5 37,-6 18,-7 7,-11-12,-11-29,-10-38</inkml:trace>
  <inkml:trace contextRef="#ctx0" brushRef="#br0" timeOffset="1288.44">1134 969,'0'0,"0"-5,0-14,7-19,18-20,23-15,22-11,21-13,21-7,3 7,-8 16,-19 20,-21 21,-22 19,-16 14,-13 9</inkml:trace>
  <inkml:trace contextRef="#ctx0" brushRef="#br0" timeOffset="1289.44">1230 1413,'4'-3,"17"-13,29-21,43-20,36-11,11-5,4-2,-3-2,-18 7,-28 16</inkml:trace>
  <inkml:trace contextRef="#ctx0" brushRef="#br0" timeOffset="1692.88">2458 581,'0'0,"3"12,10 39,9 48,13 47,18 42,11 32,5 17,2-6,2-15,-12-45</inkml:trace>
  <inkml:trace contextRef="#ctx0" brushRef="#br0" timeOffset="2035.1">2081 969,'0'-2,"0"-1,1 1,-1 0,0 0,1 0,0 0,-1 0,1 0,0 0,0 1,0-1,2-3,3-5,21-32,1 0,66-72,84-64,19 4,-155 141,1 2,89-47,-123 73,1 1,-1 0,1 0,0 1,1 1,17-3,-23 4,0 1,0 0,1 1,-1-1,0 1,0 0,0 0,0 1,0 0,0-1,0 2,-1-1,1 0,-1 1,5 3,1 3,-1-1,0 1,0 1,-1 0,0 0,-1 0,0 1,-1 0,0 0,-1 1,0 0,-1 0,0 0,-1 0,0 1,1 16,-2-3,0 0,-2 0,-1 0,-1 0,-1 0,-1 0,-8 26,-1-15,0-1,-3 0,-1-1,-1-1,-2-1,-2 0,0-2,-2 0,-55 52,25-34,-2-1,-2-3,-2-3,-85 44,112-68,0-1,-44 15,66-29,0 0,-1 0,1-1,-1 0,1-1,-1 0,1-1,-1 0,0-1,1 0,-14-4,14 2,0-1,-19-9</inkml:trace>
  <inkml:trace contextRef="#ctx0" brushRef="#br0" timeOffset="2411.02">3415 330,'23'22,"24"31,-25-29,8 14,0 1,-3 2,-1 0,-2 2,-2 0,-2 2,25 84,-6 17,22 176,-58-303,0 2,24 110,-26-127,0 1,1 0,0 0,0-1,0 1,1-1,-1 1,1-1,0 0,4 4,-5-6,0-1,1 1,-1 0,0-1,1 0,-1 1,1-1,0 0,-1 0,1-1,0 1,0 0,0-1,-1 0,1 1,0-1,0-1,5 1,0-2,1 0,-1 0,1-1,-1 0,0-1,0 0,0 0,-1 0,0-1,1 0,-2-1,1 0,11-12,-3 1,-1-1,-1 0,-1 0,15-29,-20 34,-1-1,0 0,-1-1,-1 0,0 1,-1-1,2-22,-4 28,-1-1,-1 1,1 0,-2-1,1 1,-1 0,0 0,-1 0,0 0,-1 1,0-1,0 1,-8-11,1 3,-2 2,1-1,-2 2,0 0,-1 0,0 1,-18-10,-125-63,35 21,68 29,14 4</inkml:trace>
  <inkml:trace contextRef="#ctx0" brushRef="#br0" timeOffset="2412.02">4332 233,'0'0,"5"12,13 24,20 30,17 30,5 35,-2 26,-7 19,-6 7,-8-19,-5-28,-5-33,-6-32,-6-28</inkml:trace>
  <inkml:trace contextRef="#ctx0" brushRef="#br0" timeOffset="2756.54">5144 301,'0'0,"0"0,2 10,7 23,10 28,10 38,6 33,0 15,-5 9,-9-1,-12-14,-8-28,-5-28,-2-30</inkml:trace>
  <inkml:trace contextRef="#ctx0" brushRef="#br0" timeOffset="3100.44">4583 1113,'0'0,"2"-1,10-8,18-10,22-10,20-7,12 0,0 4,-4 7,-5 7,-3 4,8-1,4-3,-13 3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2:37.31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26 0 24575,'-6'20'0,"1"-2"0,0 1 0,1 0 0,2 1 0,0-1 0,0 29 0,2-41 0,1 0 0,0 0 0,0-1 0,0 1 0,1 0 0,-1 0 0,2-1 0,-1 1 0,1-1 0,0 0 0,0 0 0,1 0 0,0 0 0,0 0 0,0-1 0,1 0 0,-1 0 0,1 0 0,6 4 0,-7-6 27,1 0 0,0-1 0,0 0 0,0 0 0,0 0-1,0-1 1,1 1 0,-1-1 0,0 0 0,1-1 0,6 1 0,9-1-403,32-5-1,-31 2-558,15 0-5891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2:30.742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1107 24575,'0'0'0,"4"0"0,11 0 0,12-2 0,15-1 0,18-3 0,17-2 0,2 1 0,-12 2-8191</inkml:trace>
  <inkml:trace contextRef="#ctx0" brushRef="#br0" timeOffset="1">1595 933 24575,'0'0'0,"8"-2"0,20-3 0,19-3 0,13-2 0,7-2 0,4-2 0,-2-1 0,-14 2-8191</inkml:trace>
  <inkml:trace contextRef="#ctx0" brushRef="#br0" timeOffset="388.91">2474 797 24575,'0'0'0,"0"0"0,2 0 0,5 0 0,10 0 0,6 0 0,1 0-8191</inkml:trace>
  <inkml:trace contextRef="#ctx0" brushRef="#br0" timeOffset="770.08">3112 391 24575,'-3'4'0,"1"0"0,0 0 0,0 0 0,0 1 0,0-1 0,1 1 0,-1-1 0,1 1 0,0-1 0,1 1 0,-1 5 0,-1 2 0,-7 49 0,3 0 0,3 82 0,3-133 0,1 1 0,0-1 0,1 0 0,0 0 0,0 0 0,1 0 0,1 0 0,-1-1 0,2 1 0,-1-1 0,1 0 0,10 13 0,-5-9 0,1-1 0,0-1 0,1 0 0,0-1 0,1 0 0,0-1 0,19 11 0,-22-15-136,0 1-1,0-2 1,0 1-1,1-1 1,0-1-1,-1 0 1,1 0-1,0-1 0,20 1 1,-7-4-6690</inkml:trace>
  <inkml:trace contextRef="#ctx0" brushRef="#br0" timeOffset="1210.83">3537 449 24575,'0'0'0,"0"0"0,-6 5 0,3 0 0,-1 0 0,1 1 0,0-1 0,1 1 0,0 0 0,0 0 0,0 0 0,0 0 0,0 11 0,-4 59 0,6-69 0,0 7 0,0 0 0,1-1 0,1 1 0,0 0 0,0 0 0,2-1 0,0 1 0,0-1 0,9 18 0,-7-21 0,0 0 0,0-1 0,1 1 0,0-1 0,0-1 0,1 1 0,0-1 0,1-1 0,0 0 0,0 0 0,19 10 0,-11-7 0,0-2 0,1 0 0,0-1 0,0-1 0,23 5 0,-35-9 0,1-1 0,0 0 0,-1-1 0,1 1 0,-1-1 0,1-1 0,0 1 0,-1-1 0,1 0 0,-1-1 0,1 1 0,-1-1 0,0-1 0,0 1 0,0-1 0,0 0 0,0 0 0,9-7 0,7-10-1365,-2-1-5461</inkml:trace>
  <inkml:trace contextRef="#ctx0" brushRef="#br0" timeOffset="1742.44">3508 179 24575,'2'-2'0,"-1"0"0,1 1 0,0-1 0,0 0 0,-1 0 0,1 0 0,-1 0 0,2-3 0,0-1 0,29-38 0,-12 15 0,43-48 0,-59 75 342,-6 5-2049</inkml:trace>
  <inkml:trace contextRef="#ctx0" brushRef="#br0" timeOffset="2102.47">2705 159 24575,'0'0'0,"0"-2"0,0-2 0,0-5 0,0-6 0,2-6 0,2 0 0,0 3-8191</inkml:trace>
  <inkml:trace contextRef="#ctx0" brushRef="#br0" timeOffset="2771.65">4184 111 24575,'2'1'0,"0"-1"0,1 1 0,-1 0 0,0 0 0,0 1 0,0-1 0,0 0 0,0 1 0,-1-1 0,3 3 0,0-1 0,92 83 0,-30-25 0,-21-23 0,-8-8 0,-1 2 0,-2 1 0,36 45 0,-62-69 0,-1 1 0,0 1 0,-1 0 0,1 0 0,-2 0 0,0 1 0,0-1 0,-1 1 0,-1 0 0,0 0 0,0 1 0,-1-1 0,-1 1 0,0-1 0,-1 1 0,0-1 0,-3 16 0,-1-7 0,-2 0 0,0 0 0,-2 0 0,0-1 0,-1-1 0,-19 31 0,2-9 0,-63 71 0,34-53-341,-4-3 0,-2-2-1,-80 55 1,55-50-6485</inkml:trace>
  <inkml:trace contextRef="#ctx0" brushRef="#br0" timeOffset="3518.52">2639 275 24575,'0'0'0,"-3"1"0,0 0 0,0 1 0,1-1 0,-1 0 0,1 1 0,-1 0 0,1 0 0,0 0 0,0 0 0,-4 4 0,2-2 0,-9 9 0,1 1 0,1 1 0,0-1 0,1 2 0,0-1 0,1 1 0,1 1 0,-9 27 0,4-4 0,2 0 0,-11 69 0,18-78 0,2-1 0,0 1 0,2 0 0,2-1 0,0 1 0,2-1 0,2 0 0,0 0 0,2 0 0,1-1 0,14 29 0,-15-40 0,1 0 0,1-1 0,1 0 0,0 0 0,1-1 0,1-1 0,0 0 0,1 0 0,1-2 0,0 0 0,1 0 0,0-2 0,1 0 0,0 0 0,1-2 0,0 0 0,35 11 0,-13-11-273,-1-1 0,1-2 0,0-1 0,80-3 0,-41-5-6553</inkml:trace>
  <inkml:trace contextRef="#ctx0" brushRef="#br0" timeOffset="8871.54">3479 217 24575,'12'16'0,"30"35"0,-3 3 0,-2 1 0,-2 1 0,-3 2 0,-2 1 0,26 76 0,-47-109 0,9 25 0,20 97 0,-38-148 0,1 0 0,-1 0 0,0 1 0,0-1 0,0 0 0,1 0 0,-1 0 0,0 0 0,0 0 0,1 0 0,-1 0 0,0 0 0,0 0 0,1 0 0,-1 0 0,0 0 0,0 0 0,1 0 0,-1 0 0,0 0 0,0-1 0,1 1 0,-1 0 0,0 0 0,0 0 0,0 0 0,1 0 0,-1 0 0,0-1 0,0 1 0,0 0 0,1 0 0,-1 0 0,0-1 0,0 1 0,0 0 0,0 0 0,0 0 0,0-1 0,0 1 0,1-1 0,17-18 0,18-28 0,2-13 0,-3 0 0,48-115 0,-48 83 0,32-137 0,-52 177 0,-7 29 0,7-46 0,-15 68-1365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2:58.08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0 868 24575,'0'-26'0,"0"21"0,0 1 0,0 6 0,0 16 0,41 613 0,-10-260 0,-23 2 0,-5-510 0,8-167 0,-4 222 0,31-144 0,-23 165 0,3 1 0,34-75 0,-38 104 0,2 2 0,0-1 0,2 2 0,1 1 0,2 0 0,24-25 0,-34 41 0,19-19 0,0 0 0,2 2 0,38-25 0,-68 51 22,0 1-115,-1-1 1,1 1-1,0 0 1,0 0-1,-1 0 1,1 0 0,0 0-1,0 1 1,0-1-1,0 0 1,0 1-1,0 0 1,1-1-1,3 1 1</inkml:trace>
  <inkml:trace contextRef="#ctx0" brushRef="#br0" timeOffset="956.33">638 220 24575,'1'-4'0,"0"0"0,1 1 0,-1-1 0,1 1 0,0-1 0,0 1 0,0 0 0,0 0 0,1 0 0,-1 0 0,1 0 0,4-3 0,-4 3 0,14-13 0,0 0 0,1 2 0,1 0 0,0 1 0,1 1 0,34-15 0,-27 15 0,0 2 0,1 1 0,1 1 0,51-8 0,-67 14 0,0 1 0,0 1 0,0-1 0,0 2 0,0 0 0,0 1 0,13 3 0,-21-4 0,-1 0 0,0 1 0,0 0 0,0-1 0,0 1 0,0 1 0,-1-1 0,1 0 0,0 1 0,-1 0 0,0 0 0,0 0 0,0 0 0,0 1 0,0-1 0,0 1 0,-1-1 0,0 1 0,0 0 0,0 0 0,0 0 0,-1 0 0,1 0 0,0 7 0,0 5 0,0 1 0,-1 0 0,-1-1 0,-1 1 0,0 0 0,-1 0 0,-1-1 0,-9 32 0,-55 126 0,66-173 0,-26 58 0,13-30 0,1 0 0,1 1 0,1 1 0,-6 31 0,16-59 0,1 0 0,-1 1 0,1-1 0,0 0 0,0 1 0,0-1 0,0 0 0,1 1 0,-1-1 0,1 0 0,0 1 0,0-1 0,2 4 0,-2-5 0,1 1 0,-1-1 0,1 0 0,0 0 0,0 0 0,0-1 0,0 1 0,0 0 0,0-1 0,0 1 0,1-1 0,-1 0 0,1 0 0,-1 0 0,1 0 0,-1 0 0,4 1 0,8 0 0,-1 0 0,1 0 0,0-1 0,0-1 0,0 0 0,0-1 0,-1-1 0,1 0 0,0-1 0,-1 0 0,22-9 0,14-7 0,78-45 0,-105 52 0,27-15 0,-25 12 0,2 1 0,-1 1 0,2 2 0,54-17 0,-62 28 0,-12 1 0,-7 1 0,-2-2-1365</inkml:trace>
  <inkml:trace contextRef="#ctx0" brushRef="#br0" timeOffset="2442.32">454 3538 24575,'0'0'0</inkml:trace>
  <inkml:trace contextRef="#ctx0" brushRef="#br0" timeOffset="3147.86">377 3422 24575,'0'-28'0,"0"-23"0,-10 120 0,9 7 0,11 119 0,26 76 0,-31-238 0,12 75 0,5 0 0,45 131 0,-70-257 0,0 0 0,0-1 0,2 1 0,1-33 0,0 24 0,-1-59 0,4 0 0,26-159 0,-24 225 0,2 0 0,0 0 0,1 1 0,0 0 0,2 0 0,0 1 0,2 0 0,0 1 0,0 0 0,2 1 0,0 1 0,21-19 0,6 0 0,1 2 0,2 1 0,76-39 0,-111 65 0,53-26 0,-55 28 0,0 1 0,0 0 0,0 0 0,0 0 0,0 1 0,0 0 0,9 0 0,-5 5 342,-9-1-2049</inkml:trace>
  <inkml:trace contextRef="#ctx0" brushRef="#br0" timeOffset="3539.57">1691 3335 24575,'0'0'0,"0"0"0,6-2 0,380-103 0,-309 87 137,206-37-1639,-264 53-5324</inkml:trace>
  <inkml:trace contextRef="#ctx0" brushRef="#br0" timeOffset="3943.59">1990 3906 24575,'2'0'0,"0"0"0,0 0 0,0 0 0,0 0 0,0 0 0,0 0 0,0-1 0,0 1 0,0-1 0,0 0 0,2 0 0,8-3 0,292-62 0,306-56 0,-554 113-1365,-10 1-5461</inkml:trace>
  <inkml:trace contextRef="#ctx0" brushRef="#br0" timeOffset="4788.16">4193 2232 24575,'0'0'0,"0"0"0,0 0 0,0 0 0,0 7 0,20 743 0,-4-316 0,35 442 0,-49-835 0,-23-73 0,-7-15 0,-3 0 0,-2 2 0,-63-67 0,75 91 0,-1 1 0,-1 2 0,-1 0 0,0 1 0,-1 1 0,-1 2 0,0 0 0,-49-16 0,25 15 0,-1 3 0,0 2 0,0 2 0,-1 2 0,0 3 0,0 2 0,0 2 0,0 2 0,0 3 0,-54 13 0,89-14 0,6-4 0,27-18 0,-15 16 0,145-151-1365,-89 92-5461</inkml:trace>
  <inkml:trace contextRef="#ctx0" brushRef="#br0" timeOffset="5225.92">4261 2310 24575,'1'-23'0,"0"18"0,0 1 0,0 0 0,1-1 0,0 1 0,0 0 0,0 0 0,0 0 0,1 0 0,0 1 0,-1-1 0,1 1 0,1-1 0,3-2 0,6-6 0,1 2 0,16-11 0,4 1 0,1 1 0,1 2 0,1 1 0,66-18 0,161-24 0,662-87 0,-641 104 0,-261 38 0,35-6 0,94-3 0,-153 12 6,1 0 0,-1 0 0,0 0 1,0 0-1,0 0 0,1 0 0,-1 0 0,0 0 0,0 0 0,1 0 0,-1 0 0,0 0 0,0 0 0,1 0 0,-1 0 0,0 0 0,0 0 0,1 0 0,-1 0 0,0 0 1,0 1-1,0-1 0,1 0 0,-1 0 0,0 0 0,0 0 0,0 0 0,0 1 0,1-1 0,-1 0 0,0 0 0,0 0 0,0 0 0,0 1 0,0-1 0,1 0 1,-1 0-1,0 1 0,0-1 0,0 0 0,0 0 0,0 0 0,0 1 0,0-1 0,0 0 0,0 0 0,0 1 0,0-1 0,0 0 0,0 0 0,0 1 0,0-1 1,0 0-1,-9 13-873,7-10 41,-11 12-6000</inkml:trace>
  <inkml:trace contextRef="#ctx0" brushRef="#br0" timeOffset="5912.5">4841 3064 24575,'0'0'0,"0"0"0,0 0 0,3 3 0,22 37 0,-2 1 0,-2 2 0,19 52 0,-38-91 0,49 130 0,-6 2 0,31 156 0,-73-281 0,-2-7 0,0-1 0,-1 1 0,1-1 0,0 1 0,-1-1 0,0 1 0,0 0 0,-1 5 0,-1-54 0,5-4 0,2 1 0,3 0 0,1 0 0,21-60 0,-18 71 0,3 1 0,1 1 0,1 0 0,2 1 0,45-60 0,-16 33 0,3 3 0,2 1 0,68-55 0,-97 94 0,37-22 0,-52 34 0,0 1 0,0 1 0,1 0 0,0 0 0,0 1 0,0 0 0,18-2 0,-18 5-1365,-3 0-5461</inkml:trace>
  <inkml:trace contextRef="#ctx0" brushRef="#br0" timeOffset="6612.1">5816 2502 24575,'0'0'0,"0"0"0,5-4 0,18-13 0,0 2 0,47-24 0,-54 32 0,0 0 0,0 1 0,1 0 0,0 2 0,31-5 0,-43 8 0,0 1 0,0 0 0,0 0 0,0 0 0,0 0 0,0 1 0,0 0 0,0 0 0,0 0 0,0 1 0,-1-1 0,1 1 0,-1 1 0,1-1 0,-1 0 0,0 1 0,0 0 0,0 0 0,0 0 0,0 1 0,-1-1 0,1 1 0,-1 0 0,0 0 0,0 0 0,-1 0 0,1 0 0,-1 1 0,0-1 0,2 7 0,1 3 0,-1 0 0,-1 1 0,0 0 0,-1 0 0,-1-1 0,0 1 0,-1 0 0,-4 29 0,-1-14 0,0-1 0,-3-1 0,-14 40 0,-43 78 0,5-11 0,58-130 0,-4 17 0,6-22 0,0 1 0,0-1 0,0 1 0,0-1 0,1 0 0,-1 1 0,0-1 0,0 1 0,0-1 0,0 0 0,1 1 0,-1-1 0,0 1 0,1-1 0,-1 0 0,0 1 0,1-1 0,-1 0 0,0 0 0,1 1 0,-1-1 0,0 0 0,1 0 0,-1 1 0,1-1 0,-1 0 0,0 0 0,1 0 0,-1 0 0,1 0 0,-1 0 0,1 0 0,-1 0 0,1 0 0,-1 0 0,1 0 0,-1 0 0,0 0 0,1 0 0,-1 0 0,1 0 0,-1 0 0,1-1 0,0 1 0,30-7 0,0-2 0,0-1 0,37-18 0,-47 19 0,204-92 0,119-46 0,-165 89-1365,-145 48-5461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3:11.530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0 826 24575,'0'0'0,"0"0"0,0 0 0,0 0 0,1 5 0,18 119 0,-6-48 0,-12-71 0,76 528 0,-49-356 0,-13-93 0,7 136 0,-23-200 0,1-15 0,-1-14 0,0-163 0,4-215 0,-2 376 0,1-40 0,14-71 0,-13 106 0,0 1 0,2 0 0,0 0 0,0 1 0,2-1 0,0 1 0,0 1 0,1-1 0,12-14 0,2 3 0,1 1 0,2 1 0,0 1 0,40-26 0,-15 15 0,88-42 0,-134 74 0,107-48 0,-97 44 0,1 1 0,-1 0 0,1 1 0,0 0 0,0 1 0,15 0 0,-22 3 174,-8 1-7,7 0-1873</inkml:trace>
  <inkml:trace contextRef="#ctx0" brushRef="#br0" timeOffset="1081.58">1015 352 24575,'1'-4'0,"0"-1"0,1 1 0,-1 0 0,1-1 0,0 1 0,0 0 0,0 0 0,0 0 0,1 1 0,5-7 0,1-2 0,9-12 0,1 0 0,2 1 0,0 1 0,1 1 0,42-30 0,-34 30 0,2 1 0,0 2 0,0 1 0,49-18 0,-75 33 0,1-1 0,-1 1 0,1 1 0,-1-1 0,14 0 0,-18 2 0,-1 0 0,1 0 0,0 0 0,-1 1 0,1-1 0,-1 0 0,1 1 0,-1-1 0,1 1 0,-1 0 0,1-1 0,-1 1 0,0 0 0,1 0 0,-1 0 0,0 0 0,0 0 0,1 0 0,-1 0 0,0 1 0,0-1 0,0 0 0,-1 0 0,1 1 0,0-1 0,0 1 0,-1-1 0,1 1 0,0 2 0,1 5 0,-1 0 0,1 0 0,-2 0 0,1 0 0,-1 0 0,-1 0 0,1 0 0,-2-1 0,1 1 0,-1 0 0,0 0 0,-1-1 0,-5 11 0,-1 3 0,-1-1 0,-1-1 0,-27 38 0,-2-10 0,-77 73 0,33-37 0,71-67 0,13-17 0,0 0 0,0 0 0,0 0 0,0 1 0,0-1 0,0 0 0,0 0 0,0 0 0,0 1 0,0-1 0,0 0 0,0 0 0,0 0 0,0 1 0,0-1 0,0 0 0,0 0 0,0 1 0,0-1 0,0 0 0,0 0 0,0 0 0,0 1 0,0-1 0,0 0 0,0 0 0,1 0 0,-1 0 0,0 1 0,0-1 0,0 0 0,0 0 0,0 0 0,1 0 0,-1 0 0,0 0 0,0 1 0,1-1 0,2 0 0,0 1 0,1-1 0,-1 0 0,1-1 0,-1 1 0,0 0 0,4-2 0,9 0 0,60-11 0,0-3 0,74-27 0,30-7 0,-138 40 0,1 3 0,55-4 0,-86 12 0,-7-1 0,-7 1 0,3 1-1365</inkml:trace>
  <inkml:trace contextRef="#ctx0" brushRef="#br0" timeOffset="1611.01">1981 1474 24575,'19'-1'0,"-1"-1"0,1-1 0,27-7 0,-8 1 0,292-78 0,-281 73 0,-40 11 0,-4 1 0,0 1 0,0-1 0,0 1 0,0 0 0,0 0 0,0 1 0,0 0 0,8 0 0,-11 0-1365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3:19.372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1472 24575,'2'12'0,"52"299"0,34 161 0,-86-462 0,-3-10 0,-3-19 0,3-2 0,1 0 0,0 0 0,2 0 0,0 0 0,2 1 0,0-1 0,1 1 0,15-37 0,4 0 0,55-91 0,13 0 0,-72 120 0,1 1 0,1 1 0,28-25 0,-42 43 86,0 1-1,1 1 0,13-9 1,-20 13-176,1 1 0,0 0 0,-1-1 0,1 1 0,0 0 1,-1 1-1,1-1 0,0 0 0,0 1 0,0 0 1,-1-1-1,1 1 0,0 0 0,0 1 0,0-1 0,0 0 1,0 1-1,2 0 0,0 1-6736</inkml:trace>
  <inkml:trace contextRef="#ctx0" brushRef="#br0" timeOffset="382.86">1140 1830 24575,'25'-1'50,"-1"-1"-1,1-1 1,-1-1 0,27-8-1,93-37-76,5 0-1559,-132 45-5240</inkml:trace>
  <inkml:trace contextRef="#ctx0" brushRef="#br0" timeOffset="2321.23">2811 988 24575,'-86'-12'0,"55"11"0,-1 1 0,1 2 0,0 1 0,-1 2 0,2 0 0,-1 3 0,1 0 0,-40 17 0,50-16 0,-1 0 0,1 2 0,0 0 0,1 2 0,1 0 0,0 0 0,1 2 0,0 0 0,1 1 0,1 1 0,0 1 0,-16 25 0,25-32 0,0 1 0,0 0 0,1 0 0,1 0 0,0 1 0,1-1 0,0 1 0,1 0 0,1 0 0,0 0 0,0 0 0,1 0 0,3 16 0,-1-12 0,2 1 0,0-1 0,1 0 0,1 0 0,0 0 0,1-1 0,1 0 0,1-1 0,11 18 0,-13-24 22,1 0-1,0 0 0,0-1 1,0 0-1,1 0 0,1-1 1,-1 0-1,1-1 0,0 0 1,0 0-1,1-1 0,0 0 1,0-1-1,0-1 0,14 4 1,1-3-307,0 0 1,-1-2-1,2 0 1,-1-2-1,42-5 1,16-7-6542</inkml:trace>
  <inkml:trace contextRef="#ctx0" brushRef="#br0" timeOffset="2832.2">3237 1038 24575,'-1'0'0,"0"0"0,0 0 0,0 1 0,0-1 0,1 1 0,-1-1 0,0 1 0,0-1 0,1 1 0,-1-1 0,0 1 0,1-1 0,-1 1 0,-1 1 0,-1 2 0,-55 58 0,-79 110 0,132-166 0,-12 17 0,0 1 0,1 0 0,2 1 0,1 1 0,0 0 0,-8 31 0,18-48 0,0 1 0,1-1 0,0 1 0,1 0 0,0 0 0,0 0 0,1 0 0,1 0 0,-1 0 0,2 0 0,-1 0 0,1-1 0,1 1 0,0-1 0,0 1 0,1-1 0,0 0 0,1 0 0,0 0 0,0-1 0,7 9 0,-7-10 0,1-1 0,0 0 0,0 0 0,0 0 0,1-1 0,0 0 0,0 0 0,0-1 0,1 1 0,-1-2 0,1 1 0,0-1 0,0 0 0,0-1 0,1 0 0,-1 0 0,0-1 0,1 0 0,-1 0 0,1-1 0,-1 0 0,1-1 0,-1 1 0,1-2 0,-1 1 0,1-1 0,-1-1 0,0 1 0,0-1 0,0-1 0,-1 0 0,1 0 0,-1 0 0,0-1 0,0 0 0,8-7 0,-3 1 0,-1-1 0,-1 0 0,0-1 0,0 0 0,-1 0 0,-1-1 0,0 0 0,-1 0 0,-1-1 0,0 0 0,-1 0 0,5-26 0,-5 16 0,-2 0 0,0 0 0,-2 0 0,0-1 0,-2 1 0,-1 0 0,-7-32 0,7 44 0,-1 1 0,0 0 0,-1 0 0,-1 0 0,0 0 0,0 1 0,-1 0 0,-1 0 0,-11-14 0,13 18 0,-1 1 0,0 1 0,0-1 0,0 1 0,-1 0 0,0 1 0,0-1 0,0 1 0,0 1 0,-1-1 0,1 1 0,-1 1 0,0-1 0,0 1 0,-12-1 0,10 2 29,0 0-1,-1 1 1,1 1-1,0-1 0,-1 2 1,1-1-1,0 1 1,0 1-1,0 0 1,1 0-1,-11 6 1,15-7-90,1 0 0,0 0 0,0 0 0,1 1 0,-1-1 0,1 1 0,-1 0 0,1 0 0,0 1 0,0-1 0,0 0 0,0 1 0,1 0 0,-1 0 0,1 0 0,0 0 0,0 0 0,1 0 1,-1 0-1,1 1 0,0-1 0,0 0 0,0 1 0,1-1 0,-1 1 0,1-1 0,0 6 0,5 15-6765</inkml:trace>
  <inkml:trace contextRef="#ctx0" brushRef="#br0" timeOffset="3330.65">3623 1038 24575,'4'18'0,"31"218"0,1 6 0,-31-222 0,-3-14 0,0 0 0,0 0 0,-1 0 0,0 0 0,-1 1 0,1-1 0,-1 9 0,1-65 0,2 30 0,2 1 0,0 0 0,1 1 0,1 0 0,1 0 0,1 0 0,0 1 0,1 0 0,15-19 0,14-14 0,69-67 0,81-56-1365,-162 151-5461</inkml:trace>
  <inkml:trace contextRef="#ctx0" brushRef="#br0" timeOffset="3723.9">4242 1163 24575,'0'17'0,"2"94"0,-4 112 0,-8-131 0,15-120 0,3 0 0,0 1 0,22-49 0,-18 48 0,218-441 0,-134 311-1365,-56 101-5461</inkml:trace>
  <inkml:trace contextRef="#ctx0" brushRef="#br0" timeOffset="5271.18">4705 1550 24575,'30'-16'0,"-6"2"0,-1-1 0,0-1 0,-1-1 0,-1-1 0,0 0 0,-2-2 0,0 0 0,-1-2 0,-1 0 0,-1-1 0,-1 0 0,-1-1 0,-2-1 0,0 0 0,-1-1 0,12-44 0,-22 65 0,0-1 0,0 1 0,0-1 0,0 0 0,-1-6 0,0 11 0,0 0 0,0-1 0,0 1 0,-1 0 0,1 0 0,0 0 0,-1 0 0,1-1 0,0 1 0,-1 0 0,0 0 0,1 0 0,-1 0 0,0 0 0,1 0 0,-1 0 0,0 0 0,0 1 0,0-1 0,0 0 0,0 0 0,0 1 0,0-1 0,0 0 0,0 1 0,0-1 0,0 1 0,0 0 0,0-1 0,-2 1 0,-2-1 0,-1 1 0,0-1 0,0 1 0,1 1 0,-1-1 0,0 1 0,1 0 0,-1 0 0,1 1 0,-1 0 0,1 0 0,0 0 0,-1 0 0,1 1 0,0 0 0,-6 5 0,3-2 0,-1 0 0,1 1 0,0 1 0,0-1 0,1 1 0,0 0 0,-11 18 0,14-17 0,-1 0 0,2 0 0,-1 1 0,1-1 0,1 1 0,0 0 0,0-1 0,1 1 0,0 0 0,0 0 0,1 0 0,1 0 0,0 0 0,0 0 0,1 0 0,0 0 0,4 10 0,-2-8 0,1 0 0,0 0 0,1 0 0,0-1 0,1 0 0,0 0 0,1-1 0,0 0 0,0 0 0,1-1 0,1 0 0,20 15 0,-26-21 0,0 0 0,1-1 0,0 1 0,0-1 0,0 0 0,0 0 0,0-1 0,0 1 0,0-1 0,0 0 0,1-1 0,-1 1 0,0-1 0,9-1 0,-7 0 0,0 0 0,1-1 0,-1 0 0,0-1 0,0 1 0,0-1 0,0-1 0,-1 1 0,8-7 0,6-5 0,-1-2 0,0 0 0,-2-1 0,31-40 0,-11 6 0,-2-1 0,-3-1 0,-2-2 0,-3-2 0,-2 0 0,22-78 0,-24 54 0,-4-2 0,-3 0 0,-4-1 0,1-97 0,-13 167 0,1 6 0,-1 0 0,0-1 0,-1 1 0,-1-10 0,-3 35 0,-17 336 0,18-252 0,3-74 0,-4 263 0,7-244 0,2 0 0,2-1 0,2 0 0,18 60 0,-22-90 0,2 0 0,0 0 0,0-1 0,1 0 0,1 0 0,0-1 0,1 0 0,0 0 0,1-1 0,0 0 0,20 16 0,-21-21 0,0 0 0,0 0 0,0-1 0,0-1 0,1 1 0,0-2 0,0 1 0,0-1 0,1-1 0,-1 0 0,0 0 0,1-1 0,-1-1 0,1 1 0,0-2 0,-1 1 0,14-4 0,0-1 0,0-2 0,-1-1 0,0 0 0,0-2 0,0-1 0,-2 0 0,1-2 0,-2-1 0,1 0 0,23-23 0,-16 11 0,-1-1 0,-1-1 0,-1-2 0,-2 0 0,39-66 0,-53 80 0,-1-1 0,-1 1 0,0-1 0,-1 0 0,-1-1 0,-1 1 0,4-33 0,-7 45 0,-1 0 0,0-1 0,0 1 0,0 0 0,-1-1 0,0 1 0,0 0 0,0 0 0,-1 0 0,1 0 0,-1 0 0,0 0 0,-1 0 0,1 0 0,-1 1 0,0-1 0,0 1 0,-1 0 0,1 0 0,-1 0 0,0 1 0,0-1 0,0 1 0,0 0 0,-1 0 0,1 0 0,-1 0 0,0 1 0,0 0 0,-5-2 0,2 2 0,0 0 0,1 0 0,-1 1 0,0 0 0,0 1 0,0-1 0,0 1 0,0 1 0,0 0 0,1 0 0,-1 0 0,0 1 0,1 0 0,-1 1 0,1-1 0,-1 1 0,1 1 0,0 0 0,1 0 0,-1 0 0,-6 6 0,-6 5 0,2 1 0,0 0 0,1 1 0,0 1 0,-24 37 0,13-12 0,1 0 0,2 2 0,-34 93 0,56-131 0,0-1 0,1 1 0,0-1 0,0 1 0,0-1 0,0 1 0,2 8 0,-1-14 0,0 0 0,0 0 0,0 0 0,0 0 0,1 0 0,-1 0 0,0 0 0,1 0 0,-1 0 0,1 0 0,-1 0 0,1 0 0,0 0 0,-1 0 0,1 0 0,0-1 0,-1 1 0,1 0 0,0 0 0,1 0 0,0-1 0,-1 1 0,1-1 0,-1 1 0,1-1 0,-1 0 0,1 0 0,-1 0 0,1 0 0,0 0 0,-1 0 0,1-1 0,-1 1 0,1 0 0,-1-1 0,1 1 0,-1-1 0,1 0 0,1-1 0,7-3 0,-1 0 0,0-1 0,-1 0 0,1-1 0,-1 0 0,0 0 0,9-12 0,46-64 0,-49 64 0,143-204 0,-169 300 0,10-54 0,0 1 0,2-1 0,1 0 0,1 1 0,0-1 0,2 0 0,12 39 0,-12-48 0,2 1 0,0-1 0,0-1 0,1 1 0,1-1 0,0-1 0,1 1 0,0-1 0,1-1 0,0 0 0,1 0 0,0-1 0,14 10 0,-18-16 0,-1 0 0,1 0 0,-1-1 0,1 1 0,0-2 0,0 1 0,1-1 0,-1 0 0,0-1 0,1 1 0,-1-2 0,1 1 0,8-1 0,-6-1 0,0 0 0,0-1 0,0 0 0,0-1 0,-1 0 0,1 0 0,-1-1 0,17-10 0,-6 1 0,0-1 0,-1-1 0,-1-1 0,0-1 0,-1 0 0,-1-1 0,20-29 0,-9 5 0,-2-1 0,-2-1 0,-1 0 0,-3-2 0,27-96 0,-23 47 0,-5-1 0,7-105 0,-19 128 0,-3 0 0,-3-1 0,-4 1 0,-2 0 0,-4 1 0,-27-103 0,32 164 0,0 22 0,2-4 0,-20 62 0,3 1 0,3 1 0,3 1 0,3 0 0,3 0 0,4 1 0,5 98 0,9-52 0,4-1 0,6 0 0,59 197 0,-37-195-1365,-40-115-5461</inkml:trace>
  <inkml:trace contextRef="#ctx0" brushRef="#br0" timeOffset="5631.61">7179 988 24575,'0'0'0,"0"0"0,0 0 0,0 9 0,1 17 0,2 20 0,-1 17 0,-1 6 0,1-3 0,0-9 0,1-15-8191</inkml:trace>
  <inkml:trace contextRef="#ctx0" brushRef="#br0" timeOffset="6021.59">7527 1038 24575,'-4'5'0,"1"1"0,-1-1 0,1 1 0,0 0 0,0 0 0,1 1 0,-1-1 0,-1 13 0,-1-3 0,-6 18 0,2 0 0,2 0 0,1 1 0,1-1 0,0 55 0,5-84 0,1-1 0,-1 0 0,1 1 0,-1-1 0,1 0 0,0 0 0,1 0 0,-1 0 0,1 0 0,0 0 0,0 0 0,0 0 0,0-1 0,5 6 0,-5-6 0,1-1 0,0 0 0,0 0 0,0 0 0,0 0 0,0-1 0,0 1 0,0-1 0,0 0 0,1 0 0,-1 0 0,1 0 0,-1 0 0,0-1 0,1 1 0,-1-1 0,1 0 0,4-1 0,3 0 0,0 0 0,-1-2 0,1 1 0,-1-1 0,1 0 0,-1-1 0,0-1 0,0 1 0,12-9 0,-16 9 0,1 0 0,-1-1 0,0 0 0,0 0 0,-1 0 0,0-1 0,1 1 0,-2-1 0,1-1 0,-1 1 0,0-1 0,0 1 0,-1-1 0,4-8 0,-6 11 0,0 0 0,-1 0 0,1 0 0,-1-1 0,1 1 0,-1 0 0,-1 0 0,1 0 0,0-1 0,-1 1 0,0 0 0,0 0 0,-2-6 0,0 3 0,-1 1 0,1-1 0,-1 1 0,0 0 0,-1 0 0,1 0 0,-7-5 0,-5-4 0,-2 0 0,1 2 0,-2 0 0,-19-10 0,9 7-455,-1 2 0,-60-20 0,85 33-6371</inkml:trace>
  <inkml:trace contextRef="#ctx0" brushRef="#br0" timeOffset="6459.88">7971 940 24575,'2'16'0,"5"29"0,2 0 0,1-1 0,3 0 0,29 68 0,-40-108 0,0 0 0,1 0 0,-1 0 0,0 0 0,1-1 0,0 1 0,0-1 0,0 0 0,6 5 0,-7-7 0,0 1 0,0-1 0,0 0 0,0-1 0,0 1 0,0 0 0,1-1 0,-1 1 0,0-1 0,0 0 0,1 1 0,-1-1 0,0 0 0,0-1 0,0 1 0,1 0 0,-1-1 0,0 1 0,0-1 0,4-1 0,4-2 0,-1-1 0,0 0 0,0 0 0,0-1 0,0 0 0,12-12 0,44-50 0,-29 29 0,-28 30 0,-4 5 0,0 0 0,0 0 0,1 0 0,-1 0 0,8-4 0,-10 7 0,-1 0 0,1 1 0,-1-1 0,0 1 0,1-1 0,-1 1 0,1 0 0,-1-1 0,1 1 0,-1 0 0,1 0 0,0 0 0,-1 0 0,1 1 0,-1-1 0,1 0 0,-1 0 0,0 1 0,1-1 0,-1 1 0,1 0 0,-1-1 0,0 1 0,1 0 0,-1 0 0,2 1 0,12 11 0,-1 1 0,0 0 0,0 1 0,11 17 0,-13-16 0,1 0 0,1 0 0,30 25 0,-43-40 0,4 3 0,0 0 0,0 0 0,0 0 0,1-1 0,0 1 0,0-1 0,0-1 0,0 1 0,0-1 0,0 0 0,10 1 0,-16-3 10,1 0 0,-1 0 0,1 0-1,-1 0 1,1 0 0,-1 0 0,1 0-1,-1 0 1,1 0 0,-1 0 0,1-1-1,-1 1 1,1 0 0,-1 0 0,1-1-1,-1 1 1,1 0 0,-1-1 0,0 1-1,1 0 1,-1-1 0,0 1 0,1-1-1,-1 1 1,0 0 0,1-1 0,-1 1-1,0-1 1,0 1 0,0-1 0,1 1-1,-1-1 1,0 1 0,0-2 0,-2-18-1717,-2 2-5119</inkml:trace>
  <inkml:trace contextRef="#ctx0" brushRef="#br0" timeOffset="6816.1">6512 892 24575,'0'0'0,"0"0"0,0 0 0,4-2 0,12-3 0,21-6 0,21-5 0,16-3 0,13-1 0,16 0 0,9 2 0,-1 4 0,-14 3 0,-22 4-8191</inkml:trace>
  <inkml:trace contextRef="#ctx0" brushRef="#br0" timeOffset="7944.73">3758 2256 24575,'-2'0'0,"0"-1"0,0 1 0,1-1 0,-1 0 0,0 1 0,0-1 0,0 0 0,1 0 0,-4-3 0,-5-2 0,-5 0 0,0 1 0,0 0 0,0 1 0,-1 0 0,0 1 0,0 1 0,0 1 0,0 0 0,0 1 0,0 0 0,0 2 0,0 0 0,-27 7 0,3 2 0,0 2 0,1 1 0,1 2 0,-41 24 0,45-22 0,1 3 0,1 0 0,-58 51 0,78-61 0,1 0 0,0 1 0,1 0 0,0 0 0,1 1 0,1 0 0,0 1 0,1 0 0,0 0 0,1 1 0,0 0 0,-4 23 0,8-31 0,1 1 0,0 0 0,1 0 0,0-1 0,0 1 0,1 0 0,0 0 0,0-1 0,0 1 0,1 0 0,1-1 0,-1 1 0,1-1 0,0 0 0,1 0 0,0 0 0,0-1 0,0 1 0,1-1 0,0 0 0,0 0 0,1-1 0,-1 1 0,1-1 0,0 0 0,1-1 0,-1 0 0,1 0 0,0 0 0,11 4 0,-1-3 0,0 0 0,0-1 0,0-1 0,0-1 0,0 0 0,1-2 0,-1 0 0,1 0 0,17-4 0,9-3 0,0-3 0,57-19 0,-53 13 0,-1-3 0,-1-1 0,-1-3 0,0-1 0,-2-2 0,47-39 0,-61 42 0,-1-2 0,-2-1 0,0-2 0,-2 0 0,0-1 0,-3-2 0,0 0 0,-2-1 0,15-35 0,-31 60 0,-2 5 0,0 0 0,1 0 0,-1 0 0,0 0 0,-1 0 0,1-1 0,0 1 0,-1 0 0,1-1 0,-1 1 0,0 0 0,0-1 0,0-2 0,-9 14 0,-16 27 0,1 2 0,1 0 0,3 2 0,1 0 0,2 1 0,2 1 0,-16 70 0,29-102 0,0-1 0,1 0 0,0 0 0,1 0 0,0 1 0,0-1 0,1 0 0,3 15 0,-3-20 0,1 0 0,-1 0 0,1 0 0,0-1 0,0 1 0,0 0 0,0-1 0,1 1 0,0-1 0,-1 0 0,1 0 0,0 0 0,1 0 0,-1 0 0,0-1 0,1 0 0,-1 1 0,1-1 0,0-1 0,7 4 0,-6-3 0,1 0 0,-1-1 0,1 1 0,0-1 0,0-1 0,-1 1 0,1-1 0,0 0 0,0 0 0,0 0 0,-1-1 0,1 0 0,0 0 0,9-4 0,-7 2 0,-1 0 0,0-1 0,-1 0 0,1 0 0,-1-1 0,0 0 0,0 0 0,0 0 0,9-13 0,-4 3 0,-1 0 0,0-1 0,-1 0 0,-1-1 0,-1 0 0,0 0 0,-1-1 0,6-28 0,-10 35 0,-1 0 0,1 1 0,-2-1 0,1 0 0,-1 0 0,-1 0 0,-3-15 0,3 20 0,-1 0 0,0 0 0,0 1 0,0-1 0,-1 1 0,1 0 0,-2-1 0,1 1 0,0 1 0,-1-1 0,0 0 0,0 1 0,0 0 0,-1 0 0,-5-4 0,-4-1 0,0 1 0,-1 0 0,1 1 0,-2 1 0,1 0 0,-30-6 0,22 7 0,0 1 0,-1 1 0,1 1 0,-31 2 0,43 2-1365,6-1-5461</inkml:trace>
  <inkml:trace contextRef="#ctx0" brushRef="#br0" timeOffset="8663.1">4464 2760 24575,'9'-1'0,"-1"0"0,1-1 0,-1 0 0,1 0 0,-1-1 0,0 0 0,0 0 0,9-6 0,5-1 0,36-17 0,0-2 0,61-42 0,-88 50 0,-1-2 0,-2 0 0,0-2 0,-2-1 0,30-37 0,-51 57 0,-1 1 0,-1-1 0,1 0 0,-1 1 0,0-2 0,0 1 0,-1 0 0,0-1 0,2-6 0,-4 11 0,1 0 0,-1 0 0,0-1 0,0 1 0,0 0 0,-1 0 0,1 0 0,0 0 0,-1 0 0,1 0 0,-1 0 0,0 0 0,0 0 0,0 0 0,0 0 0,0 1 0,0-1 0,0 0 0,0 1 0,-1-1 0,1 0 0,-1 1 0,1 0 0,-1-1 0,0 1 0,1 0 0,-1 0 0,0 0 0,0 0 0,0 0 0,0 0 0,-3 0 0,-4-2 0,0 1 0,-1 0 0,1 0 0,-1 1 0,1 1 0,-1-1 0,0 2 0,1-1 0,-1 1 0,1 1 0,-1-1 0,1 2 0,0-1 0,0 1 0,0 1 0,0 0 0,0 0 0,-13 9 0,14-8 0,-1 1 0,1 0 0,0 0 0,1 0 0,-1 1 0,1 0 0,1 1 0,-1 0 0,1 0 0,1 0 0,0 1 0,0-1 0,0 1 0,1 0 0,0 1 0,1-1 0,-4 19 0,6-22 0,1 0 0,0 0 0,0 1 0,0-1 0,1 0 0,0 1 0,0-1 0,0 0 0,1 0 0,0 0 0,0 0 0,1-1 0,0 1 0,0 0 0,0-1 0,0 0 0,1 0 0,0 0 0,0 0 0,0 0 0,1-1 0,0 0 0,0 0 0,0 0 0,0-1 0,7 4 0,-1-1 0,0 0 0,1-1 0,0 0 0,0-1 0,1-1 0,-1 0 0,1 0 0,0-1 0,0-1 0,-1 0 0,27-2 0,-10-4 0,1 0 0,-1-3 0,-1 0 0,1-1 0,-2-2 0,1-1 0,-1-1 0,37-25 0,-11 2 0,-2-2 0,89-86 0,-89 72 0,-2-2 0,43-61 0,-70 83 0,-1-1 0,-2 0 0,-1-1 0,-1-1 0,17-56 0,-29 75 0,-2 0 0,0-1 0,0 1 0,0-25 0,-3 35 0,0 1 0,0-1 0,-1 0 0,0 1 0,0-1 0,0 1 0,0 0 0,-1-1 0,0 1 0,0 0 0,0 0 0,-1 0 0,0 0 0,0 0 0,0 1 0,-6-7 0,8 9 0,-1 1 0,0 0 0,1-1 0,-1 1 0,0 0 0,0 0 0,0 0 0,0 0 0,0 1 0,0-1 0,0 0 0,0 1 0,0-1 0,0 1 0,0 0 0,0 0 0,0 0 0,0 0 0,-1 0 0,1 0 0,0 0 0,0 1 0,0-1 0,0 1 0,0 0 0,-2 0 0,-1 2 0,0 0 0,0 0 0,0 0 0,1 0 0,-1 1 0,1-1 0,0 1 0,0 0 0,-4 6 0,-3 5 0,2 0 0,-1 0 0,2 1 0,0 0 0,0 1 0,-7 29 0,-20 112 0,-8 316 0,-1 0 0,37-440 0,0-1 0,-2 1 0,-20 47 0,24-69 0,-1-1 0,1 0 0,-2 0 0,0-1 0,0 1 0,-1-1 0,0-1 0,0 0 0,-1 0 0,-1 0 0,1-1 0,-19 11 0,24-17-124,0 0 0,0 0 0,0 0 0,-1 0 0,1-1 0,0 1-1,-1-1 1,1-1 0,-1 1 0,-7 0 0,-6-4-6702</inkml:trace>
  <inkml:trace contextRef="#ctx0" brushRef="#br0" timeOffset="9364.89">5247 2624 24575,'0'-2'0,"0"1"0,1-1 0,-1 1 0,1-1 0,0 1 0,0-1 0,-1 1 0,1-1 0,0 1 0,0 0 0,0-1 0,1 1 0,-1 0 0,0 0 0,0 0 0,2-1 0,3-3 0,36-31 0,1 2 0,2 2 0,74-40 0,-65 40 0,-42 25 0,989-619 0,-996 623 0,18-16 0,-23 19 0,1-1 0,-1 1 0,0-1 0,1 1 0,-1-1 0,0 0 0,0 1 0,0-1 0,1 1 0,-1-1 0,0 0 0,0 1 0,0-1 0,0 0 0,0 1 0,0-1 0,0 0 0,0 1 0,0-1 0,0 0 0,0 1 0,-1-1 0,1 1 0,0-1 0,0 0 0,-1 1 0,1-1 0,0 1 0,-1-1 0,1 1 0,-1-1 0,1 1 0,0-1 0,-1 1 0,1-1 0,-1 1 0,0 0 0,0-1 0,-3-3 0,0 1 0,-1 0 0,0 0 0,1 0 0,-1 1 0,0-1 0,0 1 0,-1 1 0,1-1 0,0 1 0,-1-1 0,1 2 0,-7-2 0,4 2 0,-1 1 0,1-1 0,0 1 0,0 1 0,0-1 0,0 1 0,0 1 0,-8 3 0,-1 2 0,0 1 0,1 0 0,0 1 0,1 1 0,1 1 0,-1 0 0,-14 17 0,-1 5 0,3 1 0,1 2 0,1 1 0,2 0 0,2 2 0,-17 45 0,-78 261 0,-15 246 0,131-590 0,0 4 0,-1 0 0,-1 0 0,1 0 0,-1 0 0,0 0 0,-5 11 0,6-16 0,0 0 0,0 0 0,0 1 0,0-1 0,-1 0 0,1-1 0,0 1 0,0 0 0,-1 0 0,1 0 0,0-1 0,-1 1 0,1-1 0,-1 1 0,1-1 0,-1 0 0,1 1 0,-1-1 0,1 0 0,-1 0 0,1 0 0,-1 0 0,1 0 0,-1 0 0,1-1 0,-1 1 0,1 0 0,-1-1 0,1 1 0,0-1 0,-1 0 0,1 1 0,-2-2 0,0 1 0,1 0 0,-1-1 0,0 1 0,1-1 0,-1 0 0,1 0 0,-1 0 0,1 0 0,0 0 0,0 0 0,0 0 0,0-1 0,1 1 0,-1-1 0,0 1 0,1-1 0,0 0 0,0 0 0,0 0 0,0 1 0,0-1 0,0 0 0,1 0 0,-1 0 0,1 0 0,0-6 0,1-1 0,0 0 0,0 0 0,1 0 0,0 1 0,1-1 0,0 1 0,6-12 0,7-12 0,2 1 0,1 0 0,1 2 0,2 0 0,39-40 0,141-121 0,169-109 0,-364 294 0,10-6 0,-12 11 0,-5 9 0,-32 120 0,-21 181 0,52-300 7,-4 19-282,2 0 1,1 1 0,1-1-1,4 47 1,3-42-6552</inkml:trace>
  <inkml:trace contextRef="#ctx0" brushRef="#br0" timeOffset="10329.94">6956 2150 24575,'-10'16'0,"-18"41"0,2 1 0,3 1 0,3 2 0,-22 101 0,38-142 0,1-1 0,0 1 0,1-1 0,2 28 0,0-42 0,1-1 0,-1 1 0,1 0 0,1-1 0,-1 1 0,0-1 0,1 0 0,0 1 0,0-1 0,5 7 0,-5-9 0,0 0 0,0 0 0,0 0 0,0 0 0,1 0 0,-1 0 0,0-1 0,1 1 0,0-1 0,-1 0 0,1 1 0,0-1 0,0 0 0,0-1 0,-1 1 0,1-1 0,0 1 0,5-1 0,4 0 0,-1-1 0,1 0 0,-1-1 0,1 0 0,-1-1 0,0 0 0,0-1 0,0 0 0,0-1 0,10-6 0,9-6 0,-1-2 0,31-25 0,-31 20 0,-1-1 0,26-30 0,-39 38 0,-1 0 0,-1-1 0,-1-1 0,19-37 0,-31 55 0,2-2 0,-1 0 0,1 0 0,-1 0 0,0 0 0,0 0 0,-1 0 0,2-7 0,-2 10 0,-1 0 0,1 1 0,0-1 0,0 0 0,0 0 0,0 0 0,0 0 0,0 0 0,0 0 0,0 0 0,0 0 0,0 0 0,0 0 0,0 0 0,-1 0 0,1 0 0,0 0 0,0 0 0,0 0 0,0 0 0,0 0 0,0 0 0,0 0 0,0 0 0,0 0 0,0 0 0,-1 0 0,1 0 0,0 0 0,0 0 0,0 0 0,0 0 0,0 0 0,0 0 0,0 0 0,0 0 0,0 0 0,0 0 0,0 0 0,0 0 0,-1-1 0,1 1 0,0 0 0,0 0 0,0 0 0,0 0 0,0 0 0,0 0 0,0 0 0,0 0 0,0 0 0,0 0 0,0 0 0,0-1 0,0 1 0,0 0 0,0 0 0,0 0 0,0 0 0,0 0 0,0 0 0,-5 9 0,-6 21 0,1 0 0,2 0 0,1 1 0,1 0 0,2 1 0,0 31 0,3-56 0,1 1 0,1-1 0,-1 1 0,2-1 0,-1 0 0,1 0 0,0 1 0,3 6 0,-4-12 0,0 1 0,0-1 0,1 0 0,-1 0 0,1 0 0,-1 0 0,1 0 0,0 0 0,0 0 0,0 0 0,0-1 0,0 1 0,0-1 0,0 0 0,1 1 0,-1-1 0,0 0 0,1 0 0,-1 0 0,1-1 0,-1 1 0,1-1 0,-1 1 0,1-1 0,-1 0 0,4 0 0,4-1 0,-1 0 0,1-1 0,0 0 0,-1-1 0,1 0 0,-1 0 0,0-1 0,0 0 0,0 0 0,-1-1 0,10-7 0,8-8 0,49-45 0,-43 34 0,-2-1 0,-1-2 0,-2-1 0,-1-1 0,-1-1 0,24-52 0,-42 70 0,-4 12 0,-2 24 0,-9 144 0,0 21 0,8-170 0,1 0 0,0-1 0,0 1 0,1 0 0,1-1 0,0 1 0,7 16 0,-8-24 0,0 0 0,0-1 0,0 1 0,1-1 0,0 1 0,-1-1 0,1 0 0,0 0 0,1 0 0,-1 0 0,0 0 0,1-1 0,0 0 0,-1 1 0,1-2 0,0 1 0,0 0 0,0-1 0,0 1 0,0-1 0,1 0 0,-1-1 0,7 1 0,4-1 0,0 0 0,0-2 0,0 0 0,0 0 0,-1-2 0,1 0 0,-1 0 0,0-1 0,0-1 0,0 0 0,16-12 0,8-5 0,-1-2 0,54-49 0,-37 22 0,-1-1 0,-4-3 0,-1-1 0,-3-3 0,49-87 0,-51 68 0,-4 0 0,-3-3 0,-3-1 0,24-100 0,-54 170 0,3-8 0,-1 0 0,0 0 0,1-40 0,-6 61 0,0-1 0,1 1 0,-1 0 0,0-1 0,0 1 0,0-1 0,0 1 0,0-1 0,0 1 0,0-1 0,0 1 0,-1 0 0,1-1 0,0 1 0,0-1 0,0 1 0,0-1 0,-1 1 0,1 0 0,0-1 0,0 1 0,-1 0 0,1-1 0,-1 0 0,-10 11 0,-17 29 0,2 0 0,-28 58 0,38-67 0,-91 193 0,84-167 0,3 1 0,-15 74 0,28-96 0,2 0 0,1 0 0,2 0 0,1 0 0,4 39 0,0-50 0,1 1 0,1-1 0,2 0 0,0-1 0,1 1 0,1-1 0,1-1 0,15 25 0,-16-33-273,0 0 0,1-1 0,1 0 0,17 17 0,-5-11-6553</inkml:trace>
  <inkml:trace contextRef="#ctx0" brushRef="#br0" timeOffset="10706.66">8010 2334 24575,'3'0'0,"13"-2"0,22-3 0,25-7 0,29-5 0,19-4 0,5-1 0,-8 0 0,-12 3 0,-18 5 0,-19 5 0,-17 4 0,-15 3 0,-12 2-8191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3:40.69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71 723 24575,'-1'0'0,"0"1"0,0 0 0,-1 0 0,1-1 0,0 1 0,0 0 0,1 0 0,-1 0 0,0 0 0,0 0 0,0 0 0,1 1 0,-1-1 0,0 0 0,1 0 0,-1 0 0,0 3 0,0-1 0,-7 14 0,2-1 0,0 1 0,1 0 0,0 1 0,2-1 0,0 1 0,1-1 0,0 1 0,2 0 0,0 0 0,1 0 0,1 0 0,1-1 0,0 1 0,1-1 0,1 1 0,1-1 0,15 31 0,-20-45 0,0-1 0,1 1 0,-1-1 0,1 0 0,0 0 0,-1 1 0,1-1 0,1 0 0,-1 0 0,0-1 0,0 1 0,1 0 0,-1-1 0,0 1 0,1-1 0,0 0 0,-1 0 0,1 0 0,3 1 0,-2-2 0,0 0 0,0 1 0,0-2 0,0 1 0,0 0 0,0-1 0,0 0 0,0 0 0,0 0 0,0 0 0,-1-1 0,6-2 0,1-2 0,1 0 0,-1-1 0,-1 0 0,1-1 0,-1 0 0,0 0 0,-1-1 0,9-13 0,-10 13 0,-1-1 0,-1 1 0,0-1 0,0 0 0,-1-1 0,0 1 0,-1-1 0,0 0 0,0 0 0,-2 0 0,1 0 0,-1 0 0,-1 0 0,0 0 0,0-1 0,-1 1 0,-1 0 0,0 0 0,-4-13 0,0 6 0,-1 0 0,-1 0 0,0 0 0,-2 1 0,0 1 0,0 0 0,-2 0 0,0 1 0,0 0 0,-20-17 0,4 8 0,-39-25 0,19 15 0,47 33 0,-1-1 0,0 1 0,0-1 0,0 1 0,1-1 0,-1 0 0,1 0 0,0 1 0,-1-1 0,0-3 0,1 4 0,1 0 0,0 0 0,-1 0 0,1 0 0,0 0 0,0 0 0,0 0 0,0 0 0,0 0 0,0 0 0,0 0 0,0 0 0,1 0 0,-1 0 0,0 0 0,0 0 0,1 1 0,0-3 0,1 0 0,1 0 0,0 0 0,0 0 0,0 0 0,0 0 0,0 1 0,0-1 0,1 1 0,-1 0 0,1 0 0,4-1 0,46-20 0,0 2 0,64-15 0,-50 16 0,52-16 0,309-110 0,-423 144 0,14-7 0,38-22 0,-54 29 0,0-1 0,0 0 0,0 0 0,-1 0 0,1-1 0,-1 1 0,1-1 0,-1 0 0,0 0 0,-1 0 0,1 0 0,-1 0 0,1 0 0,2-9 0,-5 11 0,1 1 0,-1-1 0,0 0 0,0 0 0,1 0 0,-1 0 0,0 0 0,-1 1 0,1-1 0,0 0 0,0 0 0,-1 0 0,1 0 0,-1 1 0,1-1 0,-1 0 0,0 0 0,0 1 0,0-1 0,0 1 0,0-1 0,0 1 0,0-1 0,-1 1 0,1-1 0,0 1 0,-1 0 0,1 0 0,-3-2 0,0 2 0,1-1 0,-1 1 0,1-1 0,-1 1 0,1 0 0,-1 0 0,0 1 0,0-1 0,1 1 0,-1 0 0,0 0 0,0 0 0,0 0 0,-4 2 0,-1 0 0,0 1 0,0 0 0,1 1 0,-1 0 0,1 0 0,0 0 0,0 1 0,1 1 0,0-1 0,-1 1 0,2 1 0,-1-1 0,1 1 0,0 0 0,0 1 0,-8 13 0,4-2 0,-1 1 0,2 0 0,1 0 0,0 0 0,2 1 0,-6 27 0,6-10 0,2 1 0,1 0 0,2 0 0,2 0 0,10 75 0,59 190 0,-17-89 0,-42-161 0,7 108 0,-18-142-136,0 0-1,-1 0 1,-1 0-1,0 0 1,-2 0-1,0 0 1,-2-1-1,0 0 0,-15 32 1,-4-7-6690</inkml:trace>
  <inkml:trace contextRef="#ctx0" brushRef="#br0" timeOffset="358.2">167 1274 24575,'0'0'0,"2"-3"0,5-8 0,17-13 0,23-13 0,21-10 0,18-8 0,21-10 0,13-5 0,2 2 0,-9 7 0,-19 11 0,-25 15-8191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3:36.153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715 992 24575,'-33'-12'0,"19"8"0,0 0 0,0 1 0,0 1 0,0 0 0,-1 1 0,1 1 0,-1 0 0,1 1 0,0 0 0,0 1 0,-1 1 0,1 0 0,1 1 0,-16 6 0,-9 9 0,1 1 0,1 1 0,1 3 0,1 0 0,1 3 0,2 0 0,0 2 0,2 1 0,1 2 0,-24 35 0,41-51 0,0 0 0,1 1 0,1 0 0,-8 21 0,14-31 0,1 0 0,0-1 0,0 1 0,1 0 0,0 1 0,0-1 0,1 0 0,0 0 0,0 0 0,1 0 0,0 0 0,0 0 0,0 0 0,4 10 0,0-7 0,-1 0 0,2-1 0,-1 0 0,1 0 0,1 0 0,0-1 0,0 0 0,0 0 0,1-1 0,1 0 0,-1 0 0,1-1 0,0 0 0,15 8 0,-3-4 0,1-1 0,-1-1 0,1 0 0,1-2 0,41 7 0,-24-10-136,0-1-1,0-2 1,1-2-1,-1-1 1,0-2-1,-1-2 1,1-2-1,-2-1 0,41-17 1,8-7-6690</inkml:trace>
  <inkml:trace contextRef="#ctx0" brushRef="#br0" timeOffset="503.53">1247 962 24575,'-2'1'0,"1"-1"0,-1 1 0,1 0 0,-1 0 0,1 0 0,0 0 0,0 0 0,-1 0 0,1 0 0,0 0 0,0 1 0,0-1 0,-1 2 0,-3 3 0,-30 31 0,-57 79 0,82-102 0,1 1 0,0 1 0,1-1 0,1 1 0,0 1 0,1-1 0,1 1 0,1 0 0,-3 23 0,6-30 0,1-1 0,1 1 0,0 0 0,0 0 0,1 0 0,1-1 0,-1 1 0,2-1 0,-1 0 0,1 1 0,0-2 0,1 1 0,0 0 0,11 13 0,-11-17 0,-1 0 0,0 0 0,1-1 0,0 0 0,0 0 0,0 0 0,1 0 0,-1-1 0,1 0 0,9 4 0,-11-6 0,1 0 0,0 0 0,0 0 0,-1 0 0,1-1 0,0 1 0,0-1 0,0-1 0,0 1 0,-1-1 0,1 1 0,0-1 0,0-1 0,-1 1 0,6-3 0,-1 0 0,0-1 0,0 0 0,-1 0 0,0-1 0,0 0 0,0-1 0,-1 0 0,0 0 0,0 0 0,0-1 0,-1 0 0,-1 0 0,1 0 0,-1-1 0,7-18 0,-7 16 0,-1-1 0,-1 0 0,0 0 0,0 0 0,-1 0 0,-1-1 0,0 1 0,-1-1 0,0 1 0,-1 0 0,0-1 0,-4-17 0,1 13 0,-1 0 0,-1 1 0,-1-1 0,0 1 0,-14-24 0,16 33 0,0 0 0,0 1 0,0 0 0,-1 0 0,1 0 0,-2 0 0,1 1 0,0 0 0,-1 0 0,0 1 0,0 0 0,-1 0 0,1 1 0,-10-3 0,-2 0 0,0 2 0,-35-4 0,43 7 0,1 0 0,0 1 0,0 1 0,-1-1 0,1 2 0,0-1 0,-10 4 0,19-5-27,0 0 1,1 0-1,-1 0 0,1 1 0,-1-1 1,0 0-1,1 0 0,-1 1 0,1-1 1,-1 0-1,1 1 0,-1-1 0,1 0 0,-1 1 1,1-1-1,-1 1 0,1-1 0,-1 1 1,1-1-1,0 1 0,-1-1 0,1 1 1,0-1-1,-1 1 0,1-1 0,0 1 0,0 0 1,0-1-1,0 1 0,-1 0 0,1-1 1,0 1-1,0-1 0,0 1 0,0 0 1,0-1-1,1 1 0,-1 0 0,0-1 0,0 1 1,0-1-1,0 1 0,1 0 0,-1-1 1,0 1-1,1-1 0,-1 1 0,0-1 0,1 1 1,0 0-1,11 14-6799</inkml:trace>
  <inkml:trace contextRef="#ctx0" brushRef="#br0" timeOffset="1013.41">1730 1166 24575,'34'-2'0,"0"-2"0,0-1 0,0-2 0,-1-1 0,0-1 0,44-19 0,-21 4 0,-2-2 0,65-41 0,91-81 0,-201 141 0,5-3 0,-1-1 0,0 0 0,-1-1 0,20-24 0,-31 35 0,0 0 0,0 0 0,-1 0 0,1 0 0,-1 0 0,1 0 0,0 0 0,-1 0 0,0 0 0,1 0 0,-1 0 0,0-1 0,1 1 0,-1 0 0,0 0 0,0 0 0,0 0 0,0-1 0,0 1 0,0 0 0,-1 0 0,1 0 0,0-1 0,-1 1 0,1 0 0,0 0 0,-1 0 0,1 0 0,-1 0 0,0 0 0,1 0 0,-1 0 0,0 0 0,0 0 0,0 0 0,1 0 0,-1 1 0,0-1 0,0 0 0,0 1 0,0-1 0,0 0 0,0 1 0,-1-1 0,1 1 0,-2-1 0,-6-2 0,-1-1 0,0 2 0,0-1 0,-12 0 0,20 2 0,-9-1 0,1 1 0,-1 0 0,0 1 0,1 0 0,-1 0 0,1 1 0,-1 0 0,1 1 0,-1 1 0,1-1 0,0 2 0,0-1 0,0 1 0,0 1 0,1 0 0,0 0 0,0 1 0,0 0 0,1 0 0,-9 9 0,3 0 0,1 0 0,1 0 0,0 1 0,2 1 0,-18 34 0,23-39 0,-1 0 0,2 1 0,0-1 0,0 1 0,2 0 0,-1 0 0,2 1 0,-1-1 0,2 24 0,1-29 0,0-1 0,1 0 0,0 1 0,0-1 0,1 0 0,0-1 0,0 1 0,0 0 0,1-1 0,0 0 0,0 1 0,1-2 0,0 1 0,0 0 0,0-1 0,1 0 0,-1 0 0,1-1 0,0 0 0,1 0 0,-1 0 0,1-1 0,6 3 0,7 2 0,-1-1 0,1-1 0,0-1 0,0-1 0,0-1 0,1 0 0,26-1 0,88-10-1365,-6-10-5461</inkml:trace>
  <inkml:trace contextRef="#ctx0" brushRef="#br0" timeOffset="1423.01">3536 430 24575,'-6'-14'0,"1"4"0,-1 0 0,0 1 0,-1-1 0,0 1 0,-1 1 0,1 0 0,-2 0 0,1 0 0,-10-6 0,7 6 0,-1 0 0,0 1 0,0 0 0,-1 1 0,0 0 0,-26-8 0,35 13 0,0 1 0,0-1 0,0 1 0,0-1 0,-1 1 0,1 0 0,0 1 0,0-1 0,0 1 0,0 0 0,0-1 0,0 2 0,0-1 0,0 0 0,1 1 0,-1 0 0,0 0 0,1 0 0,-1 0 0,1 1 0,0-1 0,0 1 0,0 0 0,0 0 0,-4 5 0,0 3 0,0 0 0,0 0 0,1 0 0,1 1 0,0 0 0,0 0 0,-2 15 0,-3 12 0,3 0 0,1 1 0,-1 74 0,17 126 0,-3-123 0,0 117-1365,-6-142-5461</inkml:trace>
  <inkml:trace contextRef="#ctx0" brushRef="#br0" timeOffset="1811.23">3363 710 24575,'186'-133'0,"39"-30"0,-14-17 0,-202 172 0,-1-1 0,1 0 0,-2 0 0,0-1 0,0 0 0,8-16 0,-14 24 0,0-1 0,0 1 0,0 0 0,0-1 0,-1 1 0,1-1 0,-1 1 0,0 0 0,0-1 0,0 1 0,0-1 0,0 1 0,-1-1 0,1 1 0,-2-5 0,1 5 0,0 0 0,-1-1 0,1 1 0,-1 0 0,0 0 0,0 0 0,0 0 0,0 0 0,0 0 0,0 1 0,0-1 0,0 1 0,-1-1 0,1 1 0,-1 0 0,1 0 0,-4-1 0,-5-2 0,1 1 0,-1 1 0,0 0 0,0 0 0,0 1 0,0 0 0,0 1 0,0 0 0,0 1 0,0 0 0,0 1 0,0 0 0,1 1 0,-1 0 0,1 1 0,-18 8 0,14-5 0,0 1 0,1 1 0,0 0 0,0 1 0,1 0 0,0 1 0,1 0 0,0 1 0,1 0 0,0 1 0,-9 16 0,-2 9 0,2 2 0,2 0 0,1 1 0,2 1 0,3 0 0,-13 82 0,12-18 0,2 180 0,18 63-1365,-8-270-5461</inkml:trace>
  <inkml:trace contextRef="#ctx0" brushRef="#br0" timeOffset="2171.99">3199 1456 24575,'9'-19'0,"4"2"0,1 1 0,1 0 0,22-18 0,60-42 0,-62 50 0,607-489 0,-576 459 0,-69 61 0,1 1 0,0 0 0,0 0 0,1 0 0,-1 0 0,1 0 0,0 12 0,1-17 0,-7 63 114,2 1 0,5 69 0,2-99-399,1-1 1,2-1-1,2 1 1,1-1-1,21 56 1,-1-29-6542</inkml:trace>
  <inkml:trace contextRef="#ctx0" brushRef="#br0" timeOffset="2558.27">5159 702 24575,'0'-5'0,"-1"1"0,0 0 0,0 0 0,-1 0 0,1 0 0,-1 1 0,0-1 0,0 0 0,0 1 0,-5-6 0,3 2 0,-3-3 0,0 0 0,-1 0 0,0 1 0,0-1 0,-1 2 0,-1 0 0,-18-14 0,22 18 0,0 1 0,0 0 0,0 0 0,0 1 0,-1-1 0,1 1 0,-1 1 0,1-1 0,-1 1 0,0 0 0,1 1 0,-1 0 0,0 0 0,0 0 0,1 1 0,-10 1 0,2 2 0,1 1 0,1 0 0,-1 1 0,1 0 0,0 1 0,0 0 0,1 1 0,0 0 0,0 1 0,1 0 0,0 0 0,-14 19 0,9-8 0,0 0 0,1 1 0,1 1 0,1 0 0,1 1 0,-9 25 0,16-36 0,0 0 0,1 0 0,1 0 0,-1 1 0,2-1 0,0 1 0,0 0 0,1-1 0,1 1 0,4 22 0,-4-28 0,1 0 0,1 0 0,-1-1 0,1 1 0,0 0 0,1-1 0,-1 0 0,1 0 0,1 0 0,-1 0 0,1-1 0,0 0 0,0 1 0,0-2 0,1 1 0,0-1 0,0 0 0,0 0 0,0 0 0,8 2 0,-2-1 0,0-2 0,0 1 0,0-1 0,1-1 0,-1 0 0,1-1 0,-1 0 0,1-1 0,-1-1 0,1 0 0,0 0 0,-1-1 0,0-1 0,18-6 0,-5 1 0,-1-2 0,0-1 0,0-1 0,-2-1 0,43-30 0,-37 20 0,-1-2 0,-1 0 0,-1-2 0,-1 0 0,-2-2 0,28-45 0,-34 47 0,-1-1 0,-2 0 0,0-1 0,-2 0 0,-1-1 0,-2 0 0,8-56 0,-15 79 0,0 4 0,0-1 0,-1 1 0,0 0 0,1-1 0,-1 1 0,-1 0 0,1-1 0,0 1 0,-1-1 0,0 1 0,1 0 0,-3-5 0,3 8 0,0 0 0,0 0 0,0 0 0,0 0 0,0 0 0,0 0 0,0 0 0,-1 0 0,1 0 0,0 0 0,0 0 0,0 0 0,0 0 0,0 0 0,0 0 0,0 0 0,0 0 0,0 0 0,-1 0 0,1 0 0,0 0 0,0 0 0,0 0 0,0 0 0,0 0 0,0 0 0,0 0 0,0 0 0,0 0 0,-1 0 0,1 0 0,0 0 0,0 0 0,0 0 0,0 0 0,0 0 0,0 0 0,0 0 0,0 0 0,0 1 0,0-1 0,0 0 0,0 0 0,0 0 0,0 0 0,-1 0 0,1 0 0,0 0 0,0 0 0,0 0 0,0 0 0,0 1 0,0-1 0,0 0 0,0 0 0,0 0 0,0 0 0,0 0 0,0 0 0,0 0 0,0 0 0,0 0 0,0 1 0,1-1 0,-3 10 0,-1 54 0,8 93 0,-3-121 0,32 260-1365,-20-220-5461</inkml:trace>
  <inkml:trace contextRef="#ctx0" brushRef="#br0" timeOffset="3666.62">5556 952 24575,'39'-1'0,"1"-2"0,46-10 0,76-24 0,-112 25 0,0-3 0,-1-1 0,0-3 0,55-29 0,-89 39 0,1-1 0,-2 0 0,1-1 0,-2-1 0,1 0 0,20-25 0,-27 27 0,0 0 0,-1-1 0,0 1 0,0-1 0,-1 0 0,-1 0 0,0-1 0,0 0 0,-1 1 0,-1-1 0,2-15 0,-4 25 0,1-1 0,-1 0 0,0 0 0,0 0 0,-1 1 0,1-1 0,0 0 0,-1 1 0,0-1 0,0 0 0,0 1 0,0-1 0,0 1 0,0-1 0,0 1 0,-4-4 0,4 4 0,-1 1 0,1 0 0,0 0 0,-1 0 0,0 0 0,1 0 0,-1 0 0,0 0 0,1 0 0,-1 1 0,0-1 0,0 1 0,0-1 0,0 1 0,0 0 0,1 0 0,-1 0 0,0 0 0,0 0 0,0 0 0,0 0 0,0 1 0,0-1 0,1 0 0,-3 2 0,-5 1 0,1 1 0,-1 0 0,1 0 0,0 1 0,1 0 0,-1 1 0,1-1 0,0 1 0,-10 12 0,2-1 0,0 1 0,-21 36 0,27-39 0,1 2 0,0-1 0,1 1 0,1 1 0,0-1 0,2 1 0,0 0 0,1 0 0,-2 24 0,5-31 0,0 0 0,0 0 0,1 0 0,0 0 0,1 0 0,1 0 0,-1-1 0,2 1 0,-1-1 0,1 1 0,1-1 0,0 0 0,0-1 0,1 1 0,0-1 0,13 14 0,-14-18 0,0-1 0,0 1 0,1-1 0,-1-1 0,1 1 0,0-1 0,0 0 0,0 0 0,0 0 0,1-1 0,-1 0 0,1 0 0,-1-1 0,1 0 0,-1 0 0,1 0 0,0-1 0,0 0 0,-1 0 0,1-1 0,7-1 0,2-2 0,1 0 0,-1-1 0,0-1 0,-1-1 0,1 0 0,-1-1 0,16-11 0,-12 6 0,-1-1 0,0 0 0,-1-2 0,-1 0 0,0-1 0,19-27 0,-2-4 0,34-69 0,-59 101 0,2-1 0,0 0 0,-2-1 0,0-1 0,-1 1 0,8-37 0,-16 79 0,1 1 0,0-1 0,8 43 0,20 89 0,-23-132 0,-3-10 0,1-1 0,8 25 0,-10-37 0,-1 0 0,1 0 0,-1 0 0,1 0 0,0 0 0,-1 0 0,1 0 0,0 0 0,0 0 0,-1 0 0,1-1 0,0 1 0,0 0 0,0-1 0,0 1 0,0-1 0,0 1 0,0-1 0,0 1 0,1-1 0,-1 0 0,0 1 0,0-1 0,0 0 0,0 0 0,0 0 0,1 0 0,-1 0 0,0 0 0,0 0 0,0 0 0,0 0 0,1-1 0,-1 1 0,0 0 0,0-1 0,0 1 0,1-2 0,5-1 0,0 0 0,0-1 0,0 0 0,8-8 0,9-7 0,-1-2 0,-1-1 0,23-28 0,53-79 0,-30 36 0,-67 92 0,0 0 0,-1 0 0,1 0 0,0 0 0,0 0 0,0 0 0,0 0 0,0 1 0,0-1 0,0 0 0,0 1 0,0-1 0,0 0 0,0 1 0,0 0 0,0-1 0,0 1 0,3-1 0,-4 1 0,1 0 0,0 1 0,0-1 0,0 0 0,0 0 0,-1 1 0,1-1 0,0 0 0,0 1 0,-1-1 0,1 1 0,0-1 0,-1 1 0,1 0 0,0-1 0,-1 1 0,1-1 0,-1 1 0,1 0 0,0 0 0,2 6 0,1 0 0,-1 0 0,0 1 0,3 12 0,-5-15 0,24 121 0,-18-87 0,0-1 0,18 50 0,-24-84 0,1 1 0,0-1 0,0 1 0,0-1 0,1 0 0,0 0 0,0 0 0,0 0 0,0 0 0,0-1 0,1 0 0,-1 1 0,1-1 0,0 0 0,0-1 0,0 1 0,9 3 0,-7-4 0,0 0 0,0-1 0,0 0 0,1 0 0,-1 0 0,0-1 0,0 0 0,0 0 0,1-1 0,-1 0 0,0 0 0,0 0 0,10-4 0,0-1 0,0-2 0,0 1 0,-1-2 0,0 0 0,-1-1 0,0 0 0,-1-1 0,0-1 0,0 0 0,-1-1 0,13-18 0,9-15 0,-3-1 0,29-58 0,3-17 0,-5-2 0,73-230 0,-123 320 0,-4 17 0,-3 44 0,19 448 0,38-3 0,-48-405-1365,-2-20-5461</inkml:trace>
  <inkml:trace contextRef="#ctx0" brushRef="#br0" timeOffset="4086.7">7420 768 24575,'0'0'0,"0"0"0,7-3 0,20-6 0,33-7 0,42-6 0,35-9 0,20-7 0,-17 4-8191</inkml:trace>
  <inkml:trace contextRef="#ctx0" brushRef="#br0" timeOffset="5684.84">1730 2200 24575,'-3'-4'0,"0"-1"0,0 1 0,0 0 0,-1 0 0,0 0 0,1 0 0,-2 1 0,1 0 0,-8-6 0,-2 2 0,0-1 0,-16-5 0,6 5 0,-1 1 0,0 0 0,0 2 0,0 1 0,0 1 0,-1 2 0,0 0 0,-31 4 0,5 2 0,1 3 0,1 2 0,-55 17 0,35-4 0,-120 57 0,147-58 0,1 2 0,1 1 0,-66 56 0,98-74 0,1 1 0,-1 1 0,1-1 0,1 1 0,0 1 0,0-1 0,1 1 0,0 1 0,1-1 0,-7 19 0,10-24 0,1 0 0,0 0 0,0 1 0,1-1 0,-1 0 0,1 1 0,0-1 0,1 1 0,-1-1 0,1 0 0,0 1 0,0-1 0,1 0 0,0 0 0,0 0 0,0 0 0,0 0 0,1 0 0,0-1 0,0 1 0,0-1 0,0 0 0,1 0 0,6 6 0,-2-3 0,1 0 0,0-1 0,0 0 0,1 0 0,0-1 0,0 0 0,0-1 0,0 0 0,0-1 0,1 0 0,0-1 0,0 0 0,0-1 0,0 0 0,13 0 0,3-2 0,1-1 0,0-1 0,-1-1 0,53-16 0,-46 9 0,-1-1 0,-1-2 0,0-2 0,-1-1 0,-1-1 0,0-1 0,-2-2 0,0-1 0,-1-1 0,-2-2 0,0 0 0,24-34 0,-23 25 0,-2-1 0,-2-2 0,-1 0 0,-2-1 0,-2-1 0,-1-1 0,-2 0 0,-2-1 0,12-74 0,-17 68 0,-2-1 0,-2 0 0,-2 0 0,-2 0 0,-3 0 0,-9-48 0,9 84 0,2 19 0,2 23 0,0-30 0,10 450 342,31-4-2049,-23-339-5119</inkml:trace>
  <inkml:trace contextRef="#ctx0" brushRef="#br0" timeOffset="6340.25">1740 2394 24575,'44'-2'0,"1"-2"0,-1-2 0,-1-2 0,47-14 0,-44 8 0,0-3 0,-1-1 0,-1-2 0,-1-2 0,-1-3 0,-1 0 0,-1-3 0,-2-1 0,48-47 0,-77 67 0,24-25 0,-31 31 0,0 1 0,0-1 0,0 1 0,-1-1 0,1 1 0,-1-1 0,0 0 0,0 0 0,0 0 0,0 0 0,0 0 0,0-3 0,-1 5 0,0 0 0,0 1 0,0-1 0,0 0 0,-1 0 0,1 0 0,0 0 0,0 1 0,-1-1 0,1 0 0,0 0 0,-1 1 0,1-1 0,-1 0 0,1 1 0,-1-1 0,1 0 0,-1 1 0,1-1 0,-1 1 0,0-1 0,1 1 0,-1-1 0,-1 0 0,-22-6 0,12 6 0,0 1 0,0 0 0,0 1 0,0 0 0,0 1 0,0 0 0,0 1 0,0 0 0,1 1 0,-19 9 0,15-6 0,0 1 0,0 1 0,1 0 0,0 1 0,1 0 0,0 1 0,-15 17 0,17-15 0,1 0 0,1 0 0,0 1 0,1 0 0,0 1 0,1 0 0,1 0 0,0 0 0,1 1 0,-3 21 0,6-29 0,1 0 0,0 0 0,0 0 0,1 1 0,0-1 0,1 0 0,0 0 0,0 0 0,0 0 0,1 0 0,1-1 0,-1 1 0,1 0 0,0-1 0,1 0 0,0 0 0,0 0 0,1 0 0,-1 0 0,1-1 0,1 0 0,10 10 0,-9-10 0,1-1 0,0 1 0,0-1 0,0-1 0,1 1 0,0-1 0,0-1 0,0 0 0,0 0 0,0-1 0,16 2 0,-12-3 0,-1 0 0,1-2 0,0 1 0,-1-2 0,1 0 0,-1 0 0,1-1 0,11-5 0,0-1 0,-1-2 0,-1 0 0,1-2 0,-2 0 0,0-1 0,-1-2 0,0 0 0,24-26 0,-12 7 0,-2-1 0,-2-2 0,-1-1 0,-2-1 0,-1-1 0,-3-2 0,-1 0 0,-2-1 0,23-89 0,-30 82 0,-1-1 0,-3-1 0,-2 1 0,-2-1 0,-3 0 0,-2 0 0,-2 1 0,-19-89 0,21 129 0,-7-26 0,8 36 0,1 0 0,-1 1 0,0-1 0,1 0 0,-1 1 0,0-1 0,0 0 0,0 1 0,0-1 0,0 1 0,0 0 0,-1-1 0,1 1 0,0 0 0,-3-2 0,3 3 0,1 0 0,-1 0 0,1 0 0,-1 0 0,0-1 0,1 2 0,-1-1 0,0 0 0,1 0 0,-1 0 0,1 0 0,-1 0 0,0 0 0,1 1 0,-1-1 0,1 0 0,-1 0 0,1 1 0,-1-1 0,1 1 0,-1-1 0,1 0 0,-1 1 0,1-1 0,-1 1 0,1-1 0,-1 1 0,1-1 0,-1 2 0,-11 20 0,11-20 0,-14 35 0,1 0 0,3 1 0,1 1 0,-8 62 0,15-82 0,-18 124-455,7 1 0,6 205 0,12-225-6371</inkml:trace>
  <inkml:trace contextRef="#ctx0" brushRef="#br0" timeOffset="8641.29">3102 2191 24575,'16'-2'0,"-5"-2"0,47-7 0,89-20 0,-116 23 0,1-2 0,44-21 0,-69 28 0,0-1 0,0 1 0,0-2 0,-1 1 0,0-1 0,0 0 0,0 0 0,0-1 0,-1 1 0,0-1 0,0-1 0,-1 1 0,0 0 0,6-13 0,-8 13 0,1-1 0,-2 1 0,1-1 0,-1 0 0,0 0 0,0 1 0,-1-1 0,1 0 0,-2 0 0,1 0 0,-1 0 0,0 1 0,0-1 0,-1 0 0,0 1 0,-5-12 0,4 11 0,0 1 0,-1-1 0,0 1 0,0 0 0,0-1 0,-1 2 0,0-1 0,0 1 0,-1-1 0,1 1 0,-1 1 0,0-1 0,0 1 0,-1 0 0,1 1 0,-1-1 0,0 1 0,0 1 0,0-1 0,0 1 0,0 0 0,-1 1 0,1 0 0,-1 0 0,1 0 0,-1 1 0,1 0 0,-1 1 0,1 0 0,0 0 0,-1 0 0,1 1 0,0 0 0,0 1 0,0-1 0,0 1 0,-7 5 0,1 0 0,1 1 0,0 1 0,1 0 0,0 0 0,0 1 0,1 1 0,1 0 0,0 0 0,1 0 0,0 1 0,0 1 0,2-1 0,-10 29 0,11-28 0,0 0 0,1 1 0,1 0 0,1-1 0,0 1 0,1 1 0,0-1 0,1 0 0,1 0 0,1 0 0,0 0 0,1 0 0,0-1 0,6 15 0,-7-22 0,1-1 0,-1-1 0,2 1 0,-1 0 0,1-1 0,-1 0 0,1 1 0,1-1 0,-1-1 0,1 1 0,0-1 0,0 0 0,9 6 0,-11-8 0,1-1 0,-1 0 0,1 1 0,-1-1 0,1 0 0,-1-1 0,1 1 0,0-1 0,0 1 0,-1-1 0,1 0 0,0-1 0,-1 1 0,1-1 0,0 1 0,-1-1 0,1 0 0,-1 0 0,1-1 0,-1 1 0,1-1 0,-1 1 0,0-1 0,0 0 0,3-3 0,4-3 0,-1 1 0,0-2 0,0 1 0,-1-1 0,11-17 0,30-54 0,-37 57 0,1 1 0,1 0 0,21-24 0,-32 42 0,-1 1 0,1 0 0,0 1 0,0-1 0,0 0 0,0 1 0,0 0 0,1-1 0,-1 1 0,1 1 0,-1-1 0,1 0 0,0 1 0,0 0 0,0 0 0,-1 0 0,1 0 0,0 1 0,0-1 0,0 1 0,0 0 0,0 0 0,0 1 0,0-1 0,0 1 0,0 0 0,0 0 0,0 0 0,0 0 0,-1 1 0,1 0 0,-1 0 0,1 0 0,4 3 0,2 4 0,0-1 0,0 1 0,-1 1 0,0 0 0,-1 0 0,0 1 0,-1 0 0,0 0 0,7 17 0,-7-11 0,0 0 0,-1 0 0,-1 0 0,0 0 0,-1 1 0,1 25 0,-5-32 0,0 2 0,2-13 0,3-6 0,150-242 0,-104 164 0,-48 78 0,0 1 0,0 1 0,0-1 0,0 1 0,7-7 0,-10 10 0,1 0 0,0 1 0,0-1 0,-1 1 0,1-1 0,0 1 0,0-1 0,0 1 0,-1-1 0,1 1 0,0 0 0,0 0 0,0-1 0,0 1 0,0 0 0,0 0 0,0 0 0,0 0 0,0 0 0,-1 0 0,1 0 0,0 0 0,0 1 0,0-1 0,0 0 0,0 0 0,0 1 0,0-1 0,-1 0 0,1 1 0,0-1 0,0 1 0,1 0 0,2 4 0,1 0 0,-1-1 0,1 2 0,-2-1 0,1 0 0,0 1 0,-1 0 0,0-1 0,0 1 0,-1 0 0,3 10 0,2 11 0,6 35 0,-12-54 0,7 78 0,-6-49 0,9-49 0,70-110 0,70-95 0,-144 208 0,0-1 0,1 0 0,1 1 0,10-10 0,-17 17 0,-1 1 0,1 0 0,-1-1 0,1 1 0,0 0 0,0 0 0,0 0 0,0 0 0,-1 0 0,1 0 0,0 1 0,1-1 0,-1 1 0,0-1 0,0 1 0,0 0 0,0 0 0,0 0 0,0 0 0,0 0 0,0 0 0,1 0 0,-1 1 0,0-1 0,3 2 0,-1 1 0,0-1 0,0 1 0,0 1 0,0-1 0,0 0 0,-1 1 0,1 0 0,-1 0 0,0 0 0,0 0 0,3 8 0,3 6 0,10 30 0,-17-44 0,17 50 0,-2 0 0,-3 1 0,-2 1 0,7 89 0,-17-134 0,0-8 0,5-17 0,0-1 0,78-147 0,82-179 0,-167 341 0,0 0 0,0 0 0,0 0 0,0-1 0,0 1 0,0 0 0,0 0 0,0 0 0,0-1 0,0 1 0,0 0 0,0 0 0,0 0 0,0 0 0,0-1 0,1 1 0,-1 0 0,0 0 0,0 0 0,0 0 0,0 0 0,0-1 0,0 1 0,0 0 0,1 0 0,-1 0 0,0 0 0,0 0 0,0 0 0,0 0 0,0-1 0,1 1 0,-1 0 0,0 0 0,0 0 0,0 0 0,0 0 0,1 0 0,-1 0 0,0 0 0,0 0 0,0 0 0,0 0 0,1 0 0,-1 0 0,0 0 0,0 0 0,0 0 0,1 0 0,-1 0 0,0 0 0,0 0 0,0 0 0,0 1 0,0-1 0,1 0 0,-1 0 0,0 0 0,0 0 0,0 0 0,0 0 0,0 1 0,1-1 0,-1 0 0,0 0 0,0 0 0,0 0 0,0 1 0,6 15 0,-4-10 0,35 127 0,-25-84 0,36 95 0,-47-142 0,0 1 0,0-1 0,1 1 0,-1-1 0,1 0 0,-1 1 0,1-1 0,0 0 0,-1 0 0,1 0 0,0 0 0,0-1 0,1 1 0,-1 0 0,0-1 0,1 0 0,-1 1 0,0-1 0,1 0 0,0 0 0,2 0 0,-1 0 0,0-1 0,1 0 0,-1 0 0,0 0 0,0-1 0,0 0 0,0 1 0,0-2 0,0 1 0,0 0 0,0-1 0,5-2 0,7-5 0,-2 0 0,1-1 0,-1-1 0,-1 0 0,18-18 0,-9 6 0,-1 0 0,-1-1 0,-1-1 0,-2-1 0,0-1 0,13-28 0,-30 55 0,0 0 0,0 0 0,0 1 0,0-1 0,0 0 0,0 0 0,0 0 0,0 1 0,0-1 0,0 0 0,1 0 0,-1 0 0,0 0 0,0 0 0,0 1 0,0-1 0,0 0 0,1 0 0,-1 0 0,0 0 0,0 0 0,0 0 0,0 1 0,1-1 0,-1 0 0,0 0 0,0 0 0,0 0 0,1 0 0,-1 0 0,0 0 0,0 0 0,0 0 0,1 0 0,-1 0 0,0 0 0,0 0 0,0 0 0,0 0 0,1 0 0,-1 0 0,0 0 0,0-1 0,0 1 0,1 0 0,-1 0 0,0 0 0,0 0 0,0 0 0,0 0 0,1 0 0,-1-1 0,0 1 0,0 0 0,0 0 0,0 0 0,0 0 0,0-1 0,0 1 0,0 0 0,1 0 0,-1 0 0,0 0 0,0-1 0,0 1 0,7 23 0,-5-15 0,9 29 0,27 77 0,-32-100 0,0 0 0,1 0 0,0-1 0,1 1 0,16 18 0,-22-29 0,1-1 0,-1 1 0,1 0 0,0-1 0,0 1 0,0-1 0,0 0 0,0 0 0,1 0 0,-1-1 0,1 1 0,-1-1 0,1 0 0,-1 0 0,1 0 0,0 0 0,-1-1 0,6 1 0,-4-1 0,1-1 0,-1 0 0,0 0 0,1 0 0,-1-1 0,0 1 0,0-1 0,0-1 0,0 1 0,0-1 0,6-4 0,3-4 0,0 0 0,-1-1 0,0-1 0,-1 0 0,0-1 0,15-24 0,-8 8 0,-2-1 0,-1-1 0,-1 0 0,-2-1 0,-1-1 0,-2 0 0,7-39 0,-16 127 0,16 96 0,-13-122 0,1 0 0,1-1 0,1 0 0,2 0 0,22 47 0,-26-66 0,0 0 0,0 0 0,0-1 0,1 0 0,0 0 0,0 0 0,1-1 0,0 0 0,11 8 0,-12-10 0,0-1 0,0 0 0,0-1 0,0 0 0,1 1 0,-1-2 0,0 1 0,1-1 0,-1 0 0,1-1 0,0 1 0,-1-1 0,1-1 0,11-1 0,-7 0 0,1-1 0,-1-1 0,0 0 0,0-1 0,0 0 0,0 0 0,-1-1 0,0 0 0,0-1 0,-1-1 0,0 1 0,0-1 0,0-1 0,12-17 0,3-4 0,-3-2 0,-1-1 0,21-44 0,7-30 0,-5-3 0,-5-1 0,47-227 0,-75 278 0,4-64 0,-15 152 0,2 0 0,7 36 0,-5-38 0,52 283 0,-37-242 0,3 0 0,44 98 0,-65-164 0,7 14 0,1 0 0,0 0 0,16 20 0,-22-32 0,0-1 0,0 1 0,0-1 0,0 1 0,0-1 0,1 0 0,-1 0 0,1 0 0,0 0 0,0-1 0,-1 1 0,1-1 0,0 0 0,0 1 0,0-1 0,1-1 0,-1 1 0,0 0 0,0-1 0,0 1 0,1-1 0,-1 0 0,0 0 0,7-1 0,-3-2 0,1 0 0,-1 0 0,0-1 0,1 0 0,-2 0 0,1 0 0,0-1 0,-1 0 0,0 0 0,0-1 0,5-6 0,8-10 0,27-41 0,-27 29 0,32-70 0,-30 57 0,-21 47 0,1 0 0,-1 0 0,1 0 0,-1 0 0,1 0 0,-1 0 0,0 0 0,1 0 0,-1 0 0,1 0 0,-1 1 0,1-1 0,-1 0 0,0 0 0,1 1 0,-1-1 0,0 0 0,1 0 0,-1 1 0,0-1 0,1 0 0,-1 1 0,0-1 0,0 1 0,1-1 0,-1 0 0,0 1 0,0 0 0,15 17 0,-11-13 0,9 12 0,2-1 0,0-1 0,0 0 0,34 24 0,-38-31 0,1-1 0,0 0 0,0-1 0,0 0 0,1-1 0,0-1 0,0 0 0,26 5 0,-22-9-1365,-6-1-5461</inkml:trace>
  <inkml:trace contextRef="#ctx0" brushRef="#br0" timeOffset="8998.89">6262 1466 24575,'0'0'0,"0"0"0,0 0 0,5 0 0,9 0 0,18 0 0,18 1 0,12 2 0,3-1 0,-7-1 0,-12 1 0,-14-2 0,-12 1 0,-10-1-8191</inkml:trace>
  <inkml:trace contextRef="#ctx0" brushRef="#br0" timeOffset="9672.63">2880 1582 24575,'3'-2'0,"14"-2"0,36-7 0,55-11 0,61-16 0,30-9 0,-19 4-8191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3:52.429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1005 24575,'369'21'0,"-223"-9"0,184-7 0,-338-2 0,1 0 0,-1 0 0,1 1 0,0 0 0,0 0 0,1 0 0,-1 1 0,-5 6 0,-4 1 0,-446 275 0,438-272 0,15-9 0,8-5 0,3-2 0,-1 1-9,-1 0 0,0 0 0,1 0 0,-1 0-1,1 0 1,-1 0 0,1 0 0,-1 1 0,1-1-1,-1 0 1,1 0 0,-1 0 0,0 1 0,1-1 0,-1 0-1,1 0 1,-1 1 0,0-1 0,1 0 0,-1 1 0,0-1-1,1 1 1,1 1-1145,4 4-5672</inkml:trace>
  <inkml:trace contextRef="#ctx0" brushRef="#br0" timeOffset="530.04">145 2107 24575,'15'-12'0,"1"0"0,1 1 0,0 0 0,0 1 0,1 2 0,30-12 0,117-26 0,-134 38 0,137-33 0,211-23 0,-375 64 28,32-1-1421</inkml:trace>
  <inkml:trace contextRef="#ctx0" brushRef="#br0" timeOffset="1480.95">1894 1053 24575,'286'-74'0,"-222"59"0,42-5 0,-142 15 0,-13 5 0,1 1 0,-53 10 0,-97 25 0,174-31 0,-1 2 0,1 1 0,0 0 0,1 2 0,0 1 0,-32 19 0,44-22 0,0 0 0,0 0 0,0 1 0,1 0 0,1 0 0,-1 1 0,2 1 0,-1 0 0,1 0 0,1 0 0,0 1 0,1 0 0,-8 21 0,13-30 0,0 0 0,0 0 0,0 1 0,0-1 0,1 0 0,-1 1 0,1-1 0,0 0 0,0 1 0,0-1 0,1 1 0,-1-1 0,1 0 0,0 1 0,0-1 0,2 5 0,-1-4 0,1-1 0,-1 1 0,1-1 0,0 0 0,0 1 0,1-1 0,-1-1 0,1 1 0,-1 0 0,1-1 0,0 0 0,5 3 0,33 13 0,1-2 0,67 17 0,-60-20 0,80 33 0,-123-43 0,0 1 0,1 0 0,-2 0 0,1 1 0,0 0 0,-1 0 0,0 0 0,0 1 0,-1 0 0,0 0 0,0 0 0,0 1 0,7 12 0,-8-10 0,-1 0 0,1 0 0,-1 1 0,-1-1 0,0 1 0,0 0 0,-1 0 0,0 0 0,-1-1 0,-1 19 0,0-20 0,0-1 0,0 1 0,0-1 0,-1 0 0,1 0 0,-2 0 0,1 0 0,-1 0 0,0 0 0,-1-1 0,0 0 0,0 1 0,0-1 0,0 0 0,-1-1 0,0 1 0,0-1 0,-1 0 0,0-1 0,1 1 0,-8 3 0,-10 4 0,0 0 0,0-2 0,-1-1 0,0-1 0,-36 7 0,-1-4 0,-66 4 0,118-14 29,-4 0-261,0 0-1,0 0 1,0-2 0,-1 1-1,-13-4 1,16 1-6594</inkml:trace>
  <inkml:trace contextRef="#ctx0" brushRef="#br0" timeOffset="1915.3">2686 1179 24575,'-1'23'0,"-1"0"0,-8 33 0,-2 21 0,10-54 0,1-1 0,1 1 0,1-1 0,2 1 0,0-1 0,1 0 0,8 26 0,-9-39 0,1 0 0,0 0 0,0-1 0,1 1 0,0-1 0,0 0 0,1-1 0,10 12 0,-11-14 0,1-1 0,-1 0 0,1 1 0,0-2 0,0 1 0,1-1 0,-1 0 0,0 0 0,1-1 0,0 1 0,0-2 0,12 3 0,-6-3 0,0 0 0,1-1 0,-1-1 0,0 0 0,0-1 0,0-1 0,23-7 0,87-38 0,-102 38 0,1 1 0,2-2 0,27-14 0,-46 22 0,0 0 0,1-1 0,-2 1 0,1-1 0,0 0 0,-1-1 0,0 1 0,0-1 0,0 0 0,5-8 0,-8 11 0,0 0 0,0-1 0,0 1 0,-1 0 0,1-1 0,-1 1 0,1-1 0,-1 1 0,0-1 0,0 1 0,0-1 0,0 1 0,0-1 0,-1 1 0,1 0 0,-1-1 0,-1-4 0,0 3 0,-1-1 0,1 0 0,-1 1 0,0-1 0,0 1 0,0 0 0,-1 0 0,-4-4 0,-3-1 0,-1 0 0,0 0 0,0 1 0,-1 1 0,-13-6 0,-74-26 0,36 20 0,-1 3 0,-83-10 0,-136 5 0,270 20 99,7 2-308,0-1-1,1-1 1,-1 1 0,0-1 0,1-1 0,-10-2 0,7-2-6617</inkml:trace>
  <inkml:trace contextRef="#ctx0" brushRef="#br0" timeOffset="2271.57">3903 9 24575,'0'-6'0,"0"4"0,0 6 0,-6 44 0,-1 0 0,-2-1 0,-27 79 0,24-88 0,-167 491-542,16-56-330,42 8 361,104-361-576,8-31-4092</inkml:trace>
  <inkml:trace contextRef="#ctx0" brushRef="#br0" timeOffset="2665.27">4097 1595 24575,'-4'1'0,"1"0"0,0 0 0,-1 0 0,1 1 0,0-1 0,-1 1 0,1 0 0,0 0 0,0 0 0,0 0 0,1 0 0,-1 1 0,-2 2 0,2-2 0,-14 14 0,0 2 0,2 0 0,0 0 0,1 2 0,0 0 0,-11 25 0,3 2 0,-29 92 0,39-101 0,-9 56 0,19-79 0,0 0 0,1 0 0,1 0 0,0 0 0,1 0 0,4 22 0,-4-36 0,-1 1 0,1 0 0,0-1 0,0 1 0,0-1 0,0 1 0,0-1 0,1 0 0,-1 1 0,1-1 0,-1 0 0,1 0 0,0 0 0,3 3 0,-4-4 0,1 0 0,0 0 0,0 0 0,-1-1 0,1 1 0,0 0 0,0-1 0,0 1 0,0-1 0,0 0 0,-1 1 0,1-1 0,0 0 0,0 0 0,0 0 0,2-1 0,1 0 0,1-1 0,-1 1 0,0-1 0,0 0 0,0-1 0,-1 1 0,1-1 0,0 0 0,-1 0 0,0-1 0,0 1 0,0-1 0,4-4 0,1-4 0,0 0 0,-1-1 0,0 0 0,-1 0 0,-1-1 0,0 0 0,-1 0 0,0 0 0,-1 0 0,3-23 0,-2-3 0,-1 0 0,-3-70 0,-10-16-1365,-5 14-5461</inkml:trace>
  <inkml:trace contextRef="#ctx0" brushRef="#br0" timeOffset="3065.73">3421 299 24575,'-1'16'0,"-6"31"0,1-1 0,5-35 0,-1 2 0,1 0 0,0 0 0,1 0 0,1 0 0,0 0 0,0 0 0,1 0 0,5 16 0,-6-27 0,0 0 0,0 0 0,1 0 0,-1-1 0,0 1 0,0 0 0,1-1 0,-1 1 0,1-1 0,0 0 0,-1 1 0,1-1 0,0 0 0,0 0 0,0 0 0,-1 0 0,1 0 0,0 0 0,0-1 0,0 1 0,1-1 0,-1 1 0,0-1 0,0 0 0,0 0 0,0 0 0,0 0 0,0 0 0,0 0 0,1-1 0,-1 1 0,0-1 0,0 1 0,2-2 0,6-1 0,-1-1 0,1 0 0,-1-1 0,0 1 0,15-13 0,-9 6 0,-2-1 0,1-1 0,-1 0 0,-1 0 0,-1-2 0,11-15 0,-16 21 0,0-1 0,-1 0 0,0 0 0,0-1 0,-1 1 0,-1-1 0,0 0 0,0 0 0,-1 0 0,0 0 0,0-12 0,-2 17 0,-1 0 0,0 0 0,0 0 0,0 0 0,0 1 0,-1-1 0,0 0 0,0 1 0,0-1 0,-1 1 0,0 0 0,0 0 0,0 0 0,-1 0 0,0 0 0,0 1 0,0 0 0,0-1 0,-1 2 0,1-1 0,-8-4 0,6 4 0,-1 0 0,0 1 0,0 0 0,0 0 0,0 1 0,0 0 0,0 0 0,-1 1 0,1 0 0,0 0 0,-1 1 0,1-1 0,-1 2 0,1-1 0,-1 1 0,-11 3 0,8-1 38,0 1 0,1 0 0,0 1 0,0 0 0,0 0 0,1 1 0,-1 1 0,-16 14 0,13-8-380,0 0 1,1 1 0,1 1-1,-17 26 1,-9 28-6485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4:06.72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0 561 24575,'114'-7'0,"-32"1"0,28 3 0,2 0 0,117-19 0,-154 6-1365,-50 8-5461</inkml:trace>
  <inkml:trace contextRef="#ctx0" brushRef="#br0" timeOffset="361.17">434 117 24575,'0'0'0,"0"3"0,2 11 0,3 16 0,4 22 0,1 24 0,0 23 0,-1 10 0,-4 3 0,-2-6 0,-3-15 0,0-24-8191</inkml:trace>
  <inkml:trace contextRef="#ctx0" brushRef="#br0" timeOffset="949.95">1459 1 24575,'0'20'0,"-10"331"0,0-1 0,13-292 0,9 58 0,-7-78 0,-5-31-1365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4:04.501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0 804 24575,'0'0'0,"0"0"0,0 0 0,0 0 0,0 0 0,0 0 0,0 0 0,7-2 0,18-4 0,0 1 0,1 1 0,32 0 0,-5 0 0,308-45 0,-292 40-1365,-59 7-5461</inkml:trace>
  <inkml:trace contextRef="#ctx0" brushRef="#br0" timeOffset="546.3">1199 0 24575,'-5'504'0,"1"-275"0,5-136 0,24 170 0,-23-250 73,-2-11-121,0 0 0,0-1 0,0 1 0,0 0 0,0 0 1,1 0-1,-1 0 0,0-1 0,1 1 0,0 0 0,-1 0 0,1-1 0,0 1 0,0-1 0,0 1 0,0 0 0,0-1 0,1 0 0,-1 1 0,0-1 0,1 0 0,-1 0 1,0 0-1,1 1 0,0-1 0,-1-1 0,1 1 0,0 0 0,2 1 0,12 4-6778</inkml:trace>
  <inkml:trace contextRef="#ctx0" brushRef="#br0" timeOffset="1388.96">2195 532 24575,'18'1'0,"-1"1"0,29 6 0,3 1 0,70 3 0,0-4 0,203-14 0,237-72 0,-521 70 0,-15 2 0,1 1 0,0 2 0,34-1 0,-52 5 342,-7 0-2049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25T17:42:54.497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1522,'0'0,"3"0,8 0,12 0,15 1,19 3,23 0,17 0,5-3,-8-3,-13-3,-17 0,-18 0,-16 2,-14 0,-9 2</inkml:trace>
  <inkml:trace contextRef="#ctx0" brushRef="#br0" timeOffset="1">145 2314,'0'0,"0"0,5 0,8 0,17-1,26-3,24 0,11-1,3-2,-2-1,0-4,-6-3,-7-5,-10 0,-17 4</inkml:trace>
  <inkml:trace contextRef="#ctx0" brushRef="#br0" timeOffset="359.48">1527 1376,'1'-2,"-1"1,0-1,1 0,0 1,-1-1,1 0,0 1,0-1,0 1,0 0,0-1,0 1,0 0,0-1,2-1,5-4,12-15,1 1,2 1,0 1,0 1,2 1,0 2,2 0,-1 1,1 2,30-9,-48 18,0 0,0 1,0 1,1-1,-1 1,1 1,-1 0,1 0,-1 1,12 2,-15-2,-1 1,1 0,-1 0,1 1,-1 0,0-1,0 2,0-1,0 0,-1 1,0 0,1 0,-1 1,-1-1,1 1,-1 0,5 8,0 2,-2 1,0 0,-1 0,0 1,-1 0,-1-1,-1 1,1 34,-4 3,-12 81,3-75,-2 0,-2-1,-44 111,37-123,-1-1,-3-1,-1-1,-3-1,-34 39,48-66,4-4,8-8,5-4,24-6,1 0,0 2,0 0,30 2,109 7,-14 10,42 2,-185-17,0 0,0-1,0 0,-1 0,1-1,0 0,-1 0,1-1,-1-1,0 1,10-7,-8 4,-1-1,0 0,0-1,-1 0,0-1,0 1,12-19,8-18</inkml:trace>
  <inkml:trace contextRef="#ctx0" brushRef="#br0" timeOffset="749.64">2494 1376,'3'-9,"4"1,0-1,0 1,1 0,0 1,0 0,1 0,0 1,13-7,-14 7,68-42,1 4,3 3,1 3,2 4,101-27,-165 56,-6 1,0 1,0 0,1 1,-1 0,22 1,-34 1,0 0,-1 0,1 0,0 0,0 0,-1 0,1 1,0-1,0 0,-1 1,1-1,0 0,0 1,-1-1,1 1,-1-1,1 1,0-1,-1 1,1-1,-1 1,1 0,-1-1,1 2,3 23,1 215,-2-49,33 494,-29-573</inkml:trace>
  <inkml:trace contextRef="#ctx0" brushRef="#br0" timeOffset="1184.88">2938 1918,'1'-23,"2"10,0 0,1 0,1 1,0-1,1 1,0 0,1 0,0 1,1 0,12-13,4-3,2 1,44-34,-44 38,2 2,0 1,1 2,43-20,-58 31,0 1,1 0,0 1,0 1,0 0,0 1,0 0,0 1,1 1,-1 1,0 0,17 4,-13 0,0 0,-1 2,1 0,-2 1,1 1,-1 0,0 2,-1 0,16 14,14 17,62 72,-64-65,-36-40,1-1,0 0,0 0,1-1,0 0,0 0,1-1,0-1,0 0,0 0,0-1,1-1,0 0,0 0,0-1,0-1,0 0,0 0,0-2,0 1,0-1,0-1,0 0,0-1,0 0,-1-1,0 0,1-1,-1 0,-1-1,1 0,9-8,-12 8,0 0,-1-1,0 0,-1 0,0 0,0-1,0 0,-1 0,0-1,6-14,-9 17,0 0,0 0,-1 0,1-1,-1 1,-1 0,1 0,-1-1,0 1,-1 0,1-1,-1 1,-1 0,1 0,-1 0,0 0,-4-9,-1 4,0 1,0 0,-1 0,-1 0,1 1,-2 0,1 1,-1 0,0 1,-1 0,0 0,-22-9,0 2,-2 1,1 1,-46-8,31 11,-1 1,-90-1,96 9</inkml:trace>
  <inkml:trace contextRef="#ctx0" brushRef="#br0" timeOffset="1560.01">4841 902,'0'0,"4"0,5 0,8 3,7 10,-2 23,-9 36,-20 37,-23 37,-21 22,-13 3,-4-16,11-33</inkml:trace>
  <inkml:trace contextRef="#ctx0" brushRef="#br0" timeOffset="1919.25">4406 970,'0'0,"4"3,17 16,28 33,20 30,12 30,4 26,-6 9,-6 0,-2-4,-10-17,-14-31</inkml:trace>
  <inkml:trace contextRef="#ctx0" brushRef="#br0" timeOffset="2520.54">5905 766,'-14'-5,"1"1,-1 1,1 0,-1 0,0 1,0 1,0 1,0 0,0 0,0 2,0-1,-14 5,-8 3,0 1,1 2,-43 21,49-20,-46 31,64-37,0 1,1 0,0 1,1 0,0 0,-15 21,22-27,1 0,-1 0,1 0,0 0,0 0,0 0,0 0,0 1,1-1,-1 0,1 0,0 1,0-1,0 0,1 1,-1-1,1 0,0 0,-1 1,2-1,-1 0,0 0,1 0,-1 0,1-1,0 1,0 0,0-1,4 5,6 6,2 0,0-1,0 0,18 10,-17-11,218 130,2 2,-212-126,-1 0,-1 1,31 36,-43-44,-1 1,0 0,-1 0,0 0,0 1,-2 0,1 1,-2-1,6 23,-9-30,0 0,-1 1,0-1,0 1,0-1,-1 1,1-1,-1 0,-1 1,1-1,-1 0,0 0,0 0,0 0,-1 0,0 0,0-1,0 1,0-1,-1 0,0 0,1 0,-2 0,-8 5,-1 1,-1-1,0-1,0 0,-1-1,0-1,-29 8,15-7,-1-1,-1-2,1-1,0-1,-50-4,72 2,0-1,0-1,0 1,1-2,-1 1,1-1,0 0,0-1,-9-4,12 4,0 0,0 0,0 0,1 0,-1-1,1 0,0 0,1 0,-1 0,1-1,0 1,0-1,-2-8,0-1,1-1,1 0,0 0,1 0,1 0,0 0,1 0,1 0,3-17,6-19,21-72,-19 84,2-1,1 2,34-62,-37 81,0 2,1-1,1 2,0 0,1 0,1 1,1 1,30-20,-26 21,0 2,1 0,1 1,0 2,0 0,46-10,-63 18,0 0,0 0,-1 0,1 1,0 0,0 0,7 1,-11 0,1 0,-1-1,0 1,0 0,0 0,0 0,-1 0,1 0,0 0,0 1,-1-1,1 1,0-1,-1 1,0 0,1-1,-1 1,0 0,0 0,0 0,0 0,1 2,2 13,0-1,-1 1,-1-1,0 1,-2 0,-1 28,0 5,4 13,2 0,26 121,-20-139,2-2,2 0,2 0,40 73,-51-106,0 0,1 0,0-1,0 0,1 0,9 8,-14-15,-1 0,1-1,0 1,-1 0,1-1,0 1,0-1,0 0,0 0,0 0,0 0,1-1,-1 1,0-1,0 0,0 0,1 0,-1 0,0-1,0 1,0-1,0 0,1 0,-1 0,0 0,4-3,4-2,-1-1,0 0,-1 0,0-1,0 0,-1-1,10-11,45-72,-61 89,18-28,-1-2,-2 0,-1-1,21-65,-34 86,0 0,-1 0,0 0,-1-1,-1 1,0 0,-2-18,0 22,0 0,0 0,-1 0,0 1,-1-1,1 1,-2-1,1 2,-1-1,0 0,-12-11,4 6,0 1,-1 1,0 0,-1 1,-1 1,1 0,-1 2,-1-1,1 2,-36-9,7 5,0 2,-1 2,-48-1,7 7,68 2</inkml:trace>
  <inkml:trace contextRef="#ctx0" brushRef="#br0" timeOffset="2893.14">6822 892,'25'17,"-2"-3,-8-1,-1 1,0 0,-1 1,0 1,-1 0,-1 1,0 0,-2 0,11 28,-8-18,-3 2,0-1,-2 1,-1 1,5 51,-11-49,-4 40,1-41,2 37,1-64,0-1,0 1,1-1,-1 0,1 1,0-1,0 0,0 0,0 0,1 0,-1 0,1 0,0 0,0 0,0 0,0-1,0 1,5 3,-3-4,0 1,0-1,0 0,0-1,0 1,1-1,-1 0,0 0,1 0,-1 0,1-1,6 0,8-1,0-1,-1-1,1-1,0 0,22-9,68-29,-98 37,0-1,0 0,0-1,-1 0,1-1,-2 0,11-10,-18 15,0 1,0-1,-1 0,1 1,-1-1,0 0,0 0,0 0,0 0,0 0,0 0,-1 0,0 0,1 0,-1-1,0 1,-1 0,1 0,-1 0,1 0,-1 0,0 0,0 0,0 0,0 0,-1 0,1 0,-3-2,-4-8,-1 0,-1 1,0 0,-16-15,3 7,0 0,-1 2,-1 1,-1 0,-41-18,21 15,0 2,-75-19,54 21</inkml:trace>
  <inkml:trace contextRef="#ctx0" brushRef="#br0" timeOffset="3287.28">8146 864,'0'0,"10"-4,26-2,33 1,33 0,23-1,2 1,-10 1,-20 1,-25 1,-25 1</inkml:trace>
  <inkml:trace contextRef="#ctx0" brushRef="#br0" timeOffset="3288.28">8513 1638,'0'0,"5"-2,18-2,36-4,35-6,42-9,28-4,-15 2</inkml:trace>
  <inkml:trace contextRef="#ctx0" brushRef="#br0" timeOffset="3846.77">10021 408,'11'-7,"1"0,-1 1,2 1,-1 0,0 0,23-4,-28 7,31-8,1 1,0 3,1 1,-1 2,1 1,0 2,0 2,0 2,74 17,-100-17,0 0,0 1,-1 1,0 0,0 1,0 1,23 17,-28-17,1 0,-1 0,-1 1,0-1,0 2,-1-1,0 1,0 0,-1 0,6 18,-6-10,0 0,-1-1,-1 2,-1-1,0 0,-1 0,-1 1,-3 18,0-13,-2 1,0-1,-2 0,-1-1,-15 33,5-20,-1-1,-2-2,-2 0,-1-1,-1-1,-2-1,-41 35,31-36,-1 0,-1-3,-1-1,-2-2,0-2,-1-2,-1-1,-1-3,0-2,-1-1,-64 7,103-18,-4 1,1-1,-1 0,0-1,0 0,1 0,-21-4,31 4,-1 0,1 0,0 0,-1 0,1 0,-1 0,1 0,-1 0,1-1,-1 1,1 0,0 0,-1 0,1-1,-1 1,1 0,0-1,-1 1,1 0,0-1,-1 1,1 0,0-1,0 1,-1-1,1 1,0 0,0-1,0 1,0-1,-1 1,1-1,0 1,0-1,0 1,0 0,0-1,0 1,0-1,0 1,0-1,0 1,1-1,-1 1,0-1,0 1,0 0,1-1,-1 1,0-1,0 1,1 0,-1-1,0 1,1 0,0-1,27-21,-1 7,-1 2,2 1,0 2,0 0,1 2,46-7,-17 7,0 3,86 2,-96 5,0 3,0 1,-1 3,0 1,-1 3,0 1,-1 3,-1 1,76 45,41 48,-19-12,-113-81,1-1,61 24,-31-22</inkml:trace>
  <inkml:trace contextRef="#ctx0" brushRef="#br0" timeOffset="4205.44">11576 476,'0'0,"0"0,0 0,4 7,7 25,10 36,8 34,6 35,-1 22,-3 1,-6-7,-3-12,-5-21,-5-31</inkml:trace>
  <inkml:trace contextRef="#ctx0" brushRef="#br0" timeOffset="4609.78">12591 32,'-27'-2,"20"2,0-1,0 1,0 1,0-1,-11 3,7 0,0 1,0 1,1-1,0 2,0-1,0 2,1-1,0 1,0 0,0 1,1 0,-7 9,-4 7,0 1,2 0,-20 39,16-21,2 1,2 0,2 2,2-1,2 2,2 0,-5 91,12-96,2 0,2 0,2-1,2 1,2-1,1 0,2-1,2 0,24 50,-22-61,1 0,2-2,1 0,1-1,43 44,-45-53,1 0,1-1,1-1,0-1,1-1,1 0,0-2,25 9,-37-17,-1 1,1-2,0 0,0 0,0-1,1 0,-1-1,0 0,12-2,-19 1,0 0,0 1,0-1,0-1,-1 1,1-1,-1 1,1-1,-1 0,1 0,-1-1,0 1,0 0,0-1,0 0,-1 0,1 0,-1 0,0 0,1-1,-2 1,1-1,0 1,-1-1,1 0,-1 1,0-1,1-5,-1 3,-1 1,1-1,-1 1,0-1,0 1,-1-1,0 1,0-1,0 1,0-1,-1 1,0 0,0 0,0 0,-1 0,0 0,0 0,0 1,0-1,-1 1,0 0,0 0,0 1,0-1,0 1,-1-1,0 2,1-1,-1 0,0 1,-1 0,-8-3,3 4,0 0,0 0,0 1,0 0,0 1,0 0,0 1,0 1,1-1,-1 1,0 1,1 0,0 1,-16 9,5-1,0 1,2 1,-1 1,2 0,-26 30,23-20,1 1,1 0,-30 59,19-17</inkml:trace>
  <inkml:trace contextRef="#ctx0" brushRef="#br0" timeOffset="5079.03">13334 544,'-4'0,"0"1,0 0,0 0,0 0,0 0,0 1,1-1,-1 1,0 0,1 0,-1 1,1-1,0 1,0-1,0 1,0 0,0 0,1 1,-3 3,-7 9,2 2,-14 28,20-39,-8 19,1 1,1 0,2 1,0 0,2 0,-2 30,6-37,1 0,1-1,0 1,2 0,1 0,0-1,1 1,2-1,8 23,-9-32,1-1,0 1,1-1,0 0,0-1,1 0,0 0,1 0,0-1,0 0,1-1,0 0,16 8,-16-10,1 1,0-2,0 0,0 0,1-1,-1 0,1-1,0 0,-1-1,1 0,0-1,0 0,21-4,-27 3,0-1,0 0,0 0,0-1,0 1,0-1,-1-1,1 1,-1-1,0 0,0 0,-1 0,6-6,-4 2,0 0,-1 0,0-1,0 0,-1 0,0 0,5-17,-3 0,-1 1,-2-1,-1 0,0 0,-4-41,0 33,-1 0,-2 0,-1 0,-1 0,-18-47,21 72,0 1,-1-1,0 1,0 0,-1 1,0-1,0 1,0 1,-1-1,0 1,-11-7,7 6,-1 0,1 1,-1 1,-1 0,1 0,-1 2,-16-4,-5 2,-1 2,0 2,0 1,0 1,-36 7,24-3,1 3,0 2,0 2,1 1,-67 31,105-41,1 0,0 0,0 0,0 1,0 0,0 0,1 1,0-1,0 1,0 0,0 1,1-1,0 1,-5 8,2 18</inkml:trace>
  <inkml:trace contextRef="#ctx0" brushRef="#br0" timeOffset="5563.64">14118 544,'-5'10,"-16"49,-21 96,35-116,1 0,1 1,2 66,4-88,1 1,0-1,1 1,11 33,-13-48,1 1,0 0,0-1,0 1,0-1,1 0,0 0,0 0,0 0,0 0,1 0,-1-1,1 0,0 0,0 0,0 0,0 0,1-1,-1 0,1 0,0 0,-1-1,7 2,0-2,0 0,0-1,-1-1,1 1,0-2,0 0,-1 0,1-1,-1 0,14-6,4-4,-1 0,36-25,-46 27,0 0,-1-2,0 1,-1-2,-1 0,25-32,-35 41,0-2,-1 1,0 0,0-1,0 1,0-1,-1 0,-1 0,1 0,-1 0,0 0,0 0,-1 0,0 0,-1 0,1 0,-1 0,0 0,-1 0,0 0,0 0,-1 0,-3-7,-1 1,-1 0,0 1,-1 0,-1 0,1 1,-2 0,0 1,0 0,-1 1,0 0,0 1,-15-8,-7-1,-1 1,0 2,-61-17,-4 8,-2 4,-141-8,186 24</inkml:trace>
  <inkml:trace contextRef="#ctx0" brushRef="#br0" timeOffset="5908.87">14804 292,'7'16,"8"24,-2 1,16 82,3 14,-25-114,1 0,1 0,1-1,1 0,1 0,0-1,17 19,-22-32,1 1,0-1,0-1,1 1,0-1,0-1,0 0,1 0,0-1,0 0,1-1,-1 0,1 0,0-1,0-1,0 0,15 1,-15-3,1-1,-1 0,0 0,0-1,0-1,-1 0,1 0,0-1,-1-1,0 0,0 0,-1 0,1-2,-1 1,0-1,-1 0,8-9,5-6,-1-1,-1 0,-1-1,-1-1,16-32,-18 28,-1 0,-2-1,0 0,-3-1,0 0,6-44,-14 59,0 0,0 0,-2-1,0 1,-1 0,-4-20,3 25,-1 0,0 0,0 0,-1 0,-1 1,0 0,0 0,-1 0,-11-13,2 8,0 0,-1 1,0 0,-1 2,-1 0,0 1,-1 1,0 1,0 0,-39-9,7 5,-1 3,-1 2,-71-1,15 8,1 5,-170 29,76 6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4:09.25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1099 2894 24575,'5'3'0,"0"1"0,0-1 0,0-1 0,0 1 0,0-1 0,1 0 0,-1 0 0,1 0 0,7 0 0,-2 1 0,11 2 0,1-1 0,0-1 0,0-1 0,0-1 0,41-3 0,-15-4 0,79-18 0,-84 11 0,0-1 0,0-2 0,-2-2 0,78-46 0,-67 31 0,-3-2 0,-1-3 0,53-52 0,-48 35 0,81-109 0,27-76 0,-129 188 0,-2-2 0,-2-1 0,-3-2 0,-2-1 0,-3 0 0,26-121 0,-15-121 0,-27-3 0,-6 224 0,-3 0 0,-17-90 0,15 137 0,-1 1 0,-2 0 0,-2 0 0,0 1 0,-2 1 0,-1 0 0,-2 0 0,-20-28 0,16 31 0,-1 1 0,-1 1 0,0 1 0,-2 2 0,-44-32 0,32 29 0,-1 2 0,-2 1 0,-69-27 0,42 26 0,0 3 0,-2 2 0,0 4 0,0 3 0,-83-2 0,69 10 0,0 3 0,0 5 0,0 3 0,1 3 0,1 4 0,0 4 0,1 3 0,1 3 0,-87 43 0,107-39 0,1 1 0,2 4 0,1 1 0,2 3 0,-47 47 0,60-48 0,2 1 0,2 2 0,2 2 0,2 1 0,1 1 0,-35 74 0,46-74 0,2 0 0,2 2 0,1 0 0,3 0 0,2 1 0,-3 57 0,7-24 0,5-1 0,17 157 0,-6-164 0,4 0 0,2-1 0,4 0 0,31 72 0,-28-90 0,2 0 0,2-2 0,3-1 0,2-2 0,62 72 0,-44-67 38,2-2 0,2-3 0,2-2 0,3-2 0,1-3 0,2-3 0,1-3 0,73 29 0,-72-39-228,1-2 0,1-4 1,0-2-1,2-3 0,0-3 1,1-4-1,0-2 1,107-6-1,-42-11-6636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4:16.22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581 304 24575,'-16'0'0,"1"1"0,-1 0 0,0 1 0,0 1 0,1 0 0,-27 10 0,31-8 0,-1 0 0,2 1 0,-1 0 0,1 1 0,0 0 0,0 1 0,1 0 0,0 0 0,-11 14 0,-14 21 0,2 1 0,1 2 0,3 0 0,-27 61 0,26-41 0,4 1 0,-31 123 0,41-120 0,4 1 0,2 0 0,4 0 0,3 0 0,3 1 0,3-1 0,3 0 0,32 136 0,-26-163 0,2-1 0,2-1 0,1-1 0,3 0 0,1-1 0,2-2 0,1 0 0,57 64 0,-47-66 0,2-1 0,2-1 0,0-3 0,2-1 0,2-2 0,0-1 0,83 35 0,-58-35 0,0-3 0,2-3 0,0-4 0,127 16 0,-107-25 0,1-4 0,-1-5 0,131-16 0,-103-2 0,-1-5 0,-2-5 0,-1-5 0,-1-5 0,-2-5 0,134-74 0,2-35 0,-195 114 0,-2-1 0,72-76 0,-95 86 0,-1-1 0,-2-1 0,-1-2 0,-1 0 0,19-43 0,-29 49 0,-1 0 0,-1 0 0,-2-1 0,-1 0 0,-1-1 0,-1 0 0,1-52 0,-7 46 0,-1 1 0,-1-1 0,-2 1 0,-2 0 0,-1 0 0,-17-45 0,7 36 0,-2 0 0,-2 1 0,-1 1 0,-35-45 0,4 18 0,-3 2 0,-3 3 0,-3 2 0,-126-95 0,111 100 0,-3 4 0,-1 3 0,-3 4 0,-2 4 0,-1 4 0,-3 3 0,-125-30 0,89 36-292,-2 6-1,-1 6 1,-1 5-1,1 6 1,-1 6-1,0 5 1,-142 25 0,230-23 232,0 2 0,1 2 0,1 1 0,-45 20 0,70-25 58,0 1 0,0 1-1,1 1 1,1 0-1,-1 0 1,2 2-1,-1-1 1,2 2-1,0 0 1,0 0-1,1 1 1,-13 23-1,13-17-181,2 0 0,0 1 0,1 0 0,-8 36 0,-5 79-4416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4:25.70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208 987 24575,'0'0'0,"-1"-5"0,-3-12 0,2-1 0,0 1 0,1-34 0,1 29 0,3 33 0,0 0 0,1 0 0,0-1 0,9 18 0,-8-17 0,8 15 0,1 0 0,0-2 0,2 0 0,1 0 0,23 24 0,-30-38 0,-1 0 0,1 0 0,1-2 0,0 1 0,0-1 0,1-1 0,-1 0 0,2 0 0,-1-1 0,1-1 0,0 0 0,0-1 0,14 3 0,-19-6 0,-1-1 0,1 0 0,0 0 0,0 0 0,-1-1 0,1-1 0,0 1 0,-1-1 0,1 0 0,-1-1 0,0 0 0,0 0 0,0 0 0,0-1 0,0 0 0,-1 0 0,0-1 0,0 0 0,0 0 0,8-10 0,1-1 0,-2-1 0,0 0 0,-2-1 0,1 0 0,-2-1 0,10-26 0,-5 6 0,-3 0 0,-1-1 0,-2 0 0,-1-1 0,-3 0 0,-1 0 0,-2 0 0,-2-1 0,-2 1 0,-1 0 0,-2 0 0,-13-46 0,59 241 0,26 111 0,-6 106 0,-54-295 0,-3 0 0,-12 148 0,3-191 0,0 0 0,-2 0 0,-1-1 0,-2 0 0,-1 0 0,-23 45 0,23-57 0,-1-1 0,0 0 0,-1-1 0,-1 0 0,-1-1 0,-1-1 0,0 0 0,-1-1 0,0-1 0,-31 19 0,19-17 0,-1-1 0,0-1 0,0-2 0,-2-1 0,1-1 0,-1-2 0,0-1 0,-1-2 0,0-1 0,0-1 0,0-2 0,0-2 0,0-1 0,-39-7 0,62 8-72,0-2 1,0 1-1,0-2 0,1 1 0,-1-1 0,1-1 0,-1 0 0,2 0 1,-1 0-1,0-1 0,1-1 0,0 1 0,1-1 0,0-1 0,0 1 1,0-1-1,1-1 0,-9-14 0,-9-29-6754</inkml:trace>
  <inkml:trace contextRef="#ctx0" brushRef="#br0" timeOffset="372.18">1494 725 24575,'0'0'0,"8"-3"0,28-6 0,35-10 0,28-10 0,23-6 0,18-6 0,5-1 0,-9 4 0,-16 5 0,-17 7 0,-21 9 0,-24 8-8191</inkml:trace>
  <inkml:trace contextRef="#ctx0" brushRef="#br0" timeOffset="747.41">1909 1413 24575,'0'0'0,"0"1"0,5 3 0,15 0 0,38-5 0,41-9 0,35-12 0,26-12 0,19-13 0,4-7 0,-28 7-8191</inkml:trace>
  <inkml:trace contextRef="#ctx0" brushRef="#br0" timeOffset="1124.61">3900 541 24575,'-1'-1'0,"1"0"0,-1-1 0,0 1 0,1 0 0,-1 0 0,0 0 0,0 0 0,0-1 0,0 1 0,0 0 0,0 1 0,0-1 0,0 0 0,0 0 0,0 0 0,0 1 0,-3-2 0,1 0 0,-15-9 0,-1 2 0,-1-1 0,1 2 0,-27-7 0,4 3 0,-48-6 0,76 16 0,1 1 0,-1 0 0,1 0 0,-1 2 0,1 0 0,-1 0 0,1 1 0,0 1 0,-1 0 0,1 0 0,1 2 0,-1 0 0,1 0 0,-1 1 0,2 0 0,-1 1 0,1 1 0,0 0 0,0 0 0,1 1 0,0 1 0,-14 16 0,3 1 0,1 0 0,1 2 0,2 0 0,1 1 0,1 1 0,1 0 0,2 1 0,2 1 0,0-1 0,2 2 0,2-1 0,1 1 0,0 35 0,4-58 0,1-1 0,1 1 0,0 0 0,0-1 0,1 1 0,1-1 0,6 19 0,-7-26 0,-1 0 0,0 0 0,1-1 0,0 1 0,0 0 0,0-1 0,0 1 0,0-1 0,0 0 0,1 0 0,-1 0 0,1 0 0,-1 0 0,1 0 0,0-1 0,0 1 0,0-1 0,0 0 0,0 0 0,0 0 0,0 0 0,0 0 0,0-1 0,0 0 0,1 1 0,-1-1 0,0 0 0,0 0 0,5-1 0,5-2 0,1 0 0,-1-1 0,-1 0 0,1-1 0,0-1 0,-1 1 0,0-2 0,-1 0 0,1 0 0,12-12 0,11-11 0,52-56 0,-39 35 0,-3-2 0,-2-2 0,-2-3 0,48-89 0,-89 145 0,0 1 0,0 0 0,1 0 0,-1 0 0,1 0 0,-1 0 0,1 0 0,-1 0 0,1 0 0,0 0 0,0 0 0,-1 0 0,1 0 0,0 0 0,0 0 0,0 1 0,0-1 0,2-1 0,-2 4 0,0 0 0,0 0 0,-1 0 0,1 0 0,0 0 0,-1 0 0,1 0 0,-1 0 0,1 4 0,1 5 0,-2-9 0,113 485-1365,-86-405-5461</inkml:trace>
  <inkml:trace contextRef="#ctx0" brushRef="#br0" timeOffset="1515.34">4383 1073 24575,'0'0'0,"0"0"0,5 0 0,16-3 0,25-6 0,19-7 0,16-5 0,21-5 0,16-6 0,5-2 0,2-1 0,2-2 0,-5-1 0,-16 2 0,-26 8-8191</inkml:trace>
  <inkml:trace contextRef="#ctx0" brushRef="#br0" timeOffset="2032.81">5011 425 24575,'0'0'0,"0"5"0,2 22 0,0 35 0,-2 40 0,-3 38 0,-3 22 0,3 5 0,6-5 0,7-2 0,3-29-8191</inkml:trace>
  <inkml:trace contextRef="#ctx0" brushRef="#br0" timeOffset="2389.75">6064 135 24575,'0'9'0,"-19"295"0,-11 353 0,31-640 0,-1-17 0,0 0 0,0 0 0,0 1 0,0-1 0,0 0 0,0 0 0,0 0 0,0 0 0,0 0 0,0 0 0,0 0 0,0 0 0,1 0 0,-1 0 0,0 0 0,0 1 0,0-1 0,0 0 0,0 0 0,0 0 0,0 0 0,0 0 0,0 0 0,0 0 0,0 0 0,0 0 0,0 0 0,1 0 0,-1 0 0,0 0 0,0 0 0,0 0 0,0 0 0,0 0 0,0 0 0,0 0 0,0 0 0,0 0 0,1 0 0,-1 0 0,0 0 0,0 0 0,0 0 0,0 0 0,0 0 0,0 0 0,0 0 0,0 0 0,0 0 0,0 0 0,0 0 0,1 0 0,-1 0 0,0 0 0,0-1 0,0 1 0,0 0 0,0 0 0,0 0 0,0 0 0,0 0 0,0 0 0,0 0 0,0 0 0,0 0 0,12-27 0,-7 12 0,0 3 0,100-224 0,-84 197 0,0 2 0,3 0 0,55-65 0,-50 71 0,66-55 0,-82 76 0,1 0 0,0 0 0,1 2 0,0-1 0,1 2 0,-1 0 0,31-8 0,-40 14 0,-1 0 0,1 0 0,0 0 0,-1 1 0,1-1 0,0 2 0,-1-1 0,1 1 0,-1-1 0,1 1 0,-1 1 0,1-1 0,-1 1 0,0 0 0,1 0 0,4 4 0,-4-2 0,0 0 0,-1 1 0,1 0 0,-1 0 0,0 0 0,0 1 0,-1-1 0,0 1 0,0 0 0,0 0 0,3 9 0,0 2 0,-1 1 0,0 0 0,-1 0 0,-1 1 0,-1-1 0,-1 1 0,0 0 0,-2 32 0,-2-32 0,0 0 0,-1-1 0,-1 0 0,-1 1 0,0-1 0,-1-1 0,-1 1 0,-1-1 0,-15 24 0,9-19 0,-1-2 0,-1 0 0,0-1 0,-2 0 0,0-2 0,-31 24 0,13-15 0,-2-1 0,0-2 0,-44 19 0,51-29 0,0-1 0,0-1 0,-1-2 0,-58 10 0,81-18-124,-1 0 0,1 0 0,0-1 0,-1 0 0,1-1 0,0 0-1,-1 0 1,1-1 0,0 0 0,-12-5 0,-9-11-6702</inkml:trace>
  <inkml:trace contextRef="#ctx0" brushRef="#br0" timeOffset="2811.1">6847 416 24575,'14'-10'0,"11"-7"0,1 0 0,0 2 0,2 1 0,0 1 0,0 1 0,42-11 0,-55 19 0,2 1 0,-1 0 0,0 1 0,0 1 0,1 0 0,-1 1 0,1 1 0,-1 0 0,0 2 0,1-1 0,-1 2 0,-1 0 0,27 12 0,-31-11 0,0 1 0,-1 1 0,0 0 0,0 0 0,0 1 0,-1 0 0,0 0 0,-1 1 0,0 0 0,0 1 0,-1 0 0,-1 0 0,1 1 0,-2 0 0,1 0 0,6 19 0,-7-14 0,-1-1 0,-1 1 0,0 0 0,-1 0 0,0 0 0,-2 1 0,0-1 0,0 0 0,-2 0 0,0 0 0,-1 0 0,-6 19 0,-1-7 0,-1 0 0,-2-1 0,-1-1 0,-1 0 0,-1-1 0,-1 0 0,-1-2 0,-39 40 0,22-29 0,-2-2 0,-1-1 0,-1-2 0,-72 39 0,98-60-151,-1 0-1,0-1 0,0-1 0,0 0 1,-1-1-1,0 0 0,0-1 1,-27 3-1,19-9-6674</inkml:trace>
  <inkml:trace contextRef="#ctx0" brushRef="#br0" timeOffset="3214.85">7938 0 24575,'-4'2'0,"1"-1"0,-1 1 0,0 0 0,0 0 0,1 0 0,-1 1 0,-3 3 0,-4 2 0,-17 13 0,2 1 0,0 1 0,2 2 0,0 0 0,2 1 0,1 2 0,1 0 0,-19 36 0,21-30 0,1 0 0,2 1 0,2 1 0,1 0 0,2 0 0,1 1 0,-5 49 0,13-77 0,0-1 0,1 1 0,0 0 0,1-1 0,-1 1 0,2-1 0,3 16 0,-4-21 0,1 1 0,0 0 0,-1-1 0,1 1 0,1-1 0,-1 0 0,0 0 0,1 1 0,0-2 0,0 1 0,0 0 0,0 0 0,0-1 0,0 0 0,1 0 0,-1 0 0,1 0 0,5 2 0,8 1 0,0 0 0,0-1 0,0-1 0,1-1 0,-1-1 0,0 0 0,1-1 0,-1-1 0,1-1 0,27-6 0,20-6 0,84-32 0,-144 44 0,103-37-682,149-74-1,-249 108-6143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4:35.643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0 651 24575,'0'0'0,"0"0"0,19-12 0,10-5 0,-7 5 0,0 0 0,31-12 0,139-29 0,-122 36 0,92-34 0,14-12 0,66-28 0,-135 43 0,210-65 0,26 15 0,-299 83 0,15-5 0,-54 19 0,0 0 0,1 0 0,-1 0 0,1 1 0,-1 0 0,0 0 0,1 0 0,8 2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4:37.74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0 439 24575,'3'0'0,"-1"0"0,0 0 0,0 0 0,1 0 0,-1-1 0,0 1 0,0-1 0,0 1 0,0-1 0,1 0 0,-1 0 0,2-1 0,4-1 0,78-24 0,133-24 0,401-90 0,-603 136 0,493-140 0,-436 122 0,-49 16 0,-6 0 0,0 1 0,0 1 0,1 1 0,-1 1 0,26-1 0,-42 5 0,-7 0 0,4-1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4:46.36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0 24575,'0'0'0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4:50.55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3202 504 24575,'-1'-9'0,"0"0"0,-1 0 0,0-1 0,-4-9 0,1 2 0,1 2 0,-1 1 0,0 1 0,-1-1 0,-1 1 0,0 0 0,-1 0 0,0 1 0,-14-16 0,8 13 0,-1 0 0,0 1 0,-1 1 0,-1 1 0,-24-15 0,2 6 0,0 3 0,-1 1 0,-1 2 0,-1 1 0,-46-8 0,-79-11 0,-2 7 0,-335-7 0,388 36 0,0 6 0,-126 25 0,-221 76 0,460-109 0,-250 74 0,190-53 0,-115 57 0,145-59 0,2 0 0,0 2 0,1 2 0,1 0 0,2 2 0,0 1 0,2 2 0,1 0 0,1 1 0,1 2 0,2 0 0,2 1 0,1 1 0,-19 52 0,25-49 0,2 0 0,2 1 0,1 1 0,2-1 0,2 1 0,4 58 0,40 234 0,-29-251 0,67 314 0,-64-337 0,3 0 0,2-2 0,2 0 0,3-1 0,2-2 0,3-1 0,1-1 0,58 67 0,55 26 0,-75-78 0,-16-13 0,100 74 0,-131-110 0,1-1 0,0-2 0,1 0 0,0-1 0,0-2 0,2-1 0,52 12 0,-36-15 0,-1-3 0,1-1 0,0-2 0,-1-3 0,1-1 0,-1-1 0,0-3 0,64-20 0,19-15 0,170-83 0,149-106 0,-354 175 0,-2-3 0,136-123 0,-157 119 0,-3-3 0,-3-3 0,-3-2 0,88-145 0,-124 176 0,-2-1 0,-2-1 0,16-62 0,23-136 0,-34 134 0,-11 58 0,-5 26 0,-1 0 0,-2 0 0,0-1 0,-1 0 0,-1-29 0,-4 43 0,0 0 0,0 0 0,-1 0 0,0 0 0,-1 1 0,0-1 0,-1 1 0,1 0 0,-2 0 0,-9-12 0,-9-9 0,-39-38 0,50 55 0,5 5 0,-39-39 0,2-2 0,-60-86 0,104 133-1365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5:01.155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301 267 24575,'-5'13'0,"4"-6"0,-55 429 0,46-319 0,9-99 1,-48 592 339,51-1-2046,5-525-5120</inkml:trace>
  <inkml:trace contextRef="#ctx0" brushRef="#br0" timeOffset="520.41">1 393 24575,'5'0'0,"0"-1"0,0 0 0,0 0 0,0 0 0,-1 0 0,9-4 0,8-2 0,19-4 0,0 3 0,1 1 0,0 2 0,0 2 0,0 1 0,1 3 0,65 8 0,-63-2 0,0 2 0,-1 2 0,-1 1 0,0 3 0,-1 1 0,78 43 0,-100-48 0,-1 1 0,0 2 0,-1-1 0,0 2 0,-1 0 0,-1 1 0,0 1 0,14 22 0,-19-24 0,0 1 0,-2 0 0,0 1 0,-1 0 0,0 0 0,-2 1 0,0 0 0,-1 0 0,0 0 0,0 24 0,-4-12 0,-1 0 0,-1 1 0,-2-1 0,-1-1 0,-1 1 0,-2 0 0,-1-2 0,-1 1 0,-27 52 0,0-13 0,-3-2 0,-83 104 0,59-90 0,-120 115 0,147-161 0,-1-2 0,-2-2 0,-1-1 0,-1-2 0,-64 29 0,93-50-455,-1 0 0,-20 5 0,25-9-6371</inkml:trace>
  <inkml:trace contextRef="#ctx0" brushRef="#br0" timeOffset="958.31">1653 1205 24575,'9'0'0,"0"-2"0,-1 1 0,1-1 0,-1 0 0,14-6 0,9-2 0,248-67 0,627-184 0,-875 251 0,-5 2 0,-1 0 0,37-5 0,-62 13-10,1 0 0,-1 0 0,1 0 0,-1 0 0,0 0 0,1 0 1,-1 0-1,1 0 0,-1 0 0,0 0 0,1 0 0,-1 0 0,1 0 0,-1 0 0,0 0 0,1 0 0,-1 1 0,1-1 0,-1 0 0,0 0 0,1 0 0,-1 1 0,0-1 0,1 0 0,-1 0 0,0 1 0,0-1 0,1 0 0,-1 1 0,0-1 0,0 0 1,0 1-1,1-1 0,-1 0 0,0 1 0,2 2-997,1 2-5819</inkml:trace>
  <inkml:trace contextRef="#ctx0" brushRef="#br0" timeOffset="1583.78">4301 25 24575,'0'0'0,"-7"-2"0,-18-5 0,-1 2 0,1 1 0,-1 0 0,0 2 0,0 1 0,1 2 0,-38 4 0,20 1 0,1 3 0,0 1 0,-67 25 0,74-20 0,0 0 0,1 2 0,-56 38 0,76-45 0,1 0 0,0 1 0,0 1 0,1 0 0,1 0 0,0 1 0,1 1 0,0-1 0,1 2 0,-14 28 0,21-36 0,-1 0 0,1 0 0,0 0 0,1 1 0,0-1 0,0 0 0,1 1 0,0-1 0,0 1 0,0-1 0,3 14 0,0-11 0,0 0 0,1 0 0,0 0 0,0-1 0,1 0 0,0 0 0,11 15 0,-1-6 0,1 0 0,1-1 0,0-1 0,1-1 0,1-1 0,38 23 0,-11-12 0,2-2 0,87 30 0,110 17 0,-45-14 0,-194-54 0,9 2 0,0 0 0,0 2 0,0 0 0,-1 0 0,1 2 0,18 12 0,-31-18 0,0-1 0,-1 1 0,1-1 0,0 1 0,-1 0 0,0-1 0,1 1 0,-1 0 0,0 0 0,0 0 0,0 0 0,0 0 0,0 1 0,0-1 0,-1 0 0,1 0 0,-1 1 0,1 3 0,-1-3 0,-1 1 0,1-1 0,-1 0 0,0 0 0,0 1 0,0-1 0,0 0 0,-1 0 0,1 0 0,-1 0 0,0 0 0,0 0 0,-3 3 0,-5 6 0,-1-1 0,-1 0 0,0-1 0,0 0 0,-21 13 0,-82 39 0,25-21 171,-121 36 0,-98 11-1878,111-40-5119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5:09.79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539 1734 24575,'0'0'0,"0"0"0,0 0 0,0 0 0,0 0 0,0 0 0,0-8 0,1-9 0,17-261 0,-22-120 0,0 2 0,29 1 0,-17 337 0,-1 15 0,-3 0 0,0-55 0,-21 120 0,-27 53 0,-54 124 0,-17 92 0,105-265 0,-25 66 0,-201 473 0,223-542 0,8-14 0,0 1 0,0-1 0,1 1 0,-6 19 0,31-59 0,19-43 0,57-147 0,7-89 0,-48 136 0,-35 115 0,2 1 0,51-91 0,-54 114 0,2 1 0,2 1 0,1 1 0,1 1 0,35-32 0,-56 58 0,-1 0 0,1 1 0,0-1 0,0 1 0,0 0 0,0 0 0,9-3 0,-11 5 0,-1 1 0,0-1 0,1 1 0,-1-1 0,1 1 0,-1 0 0,1 0 0,-1 1 0,1-1 0,-1 0 0,1 1 0,-1-1 0,1 1 0,-1 0 0,0 0 0,0 0 0,1 0 0,-1 0 0,0 0 0,3 3 0,7 6 0,0 1 0,-1 0 0,0 0 0,-1 1 0,0 1 0,-1 0 0,10 18 0,3 10 0,19 53 0,30 97 0,55 125 0,-7-90 0,-71-138 0,-49-87 0,0 0 0,1-1 0,-1 1 0,0 0 0,0-1 0,0 1 0,1-1 0,-1 1 0,0-1 0,0 1 0,0-1 0,0 0 0,0 1 0,0-1 0,0 0 0,0 0 0,-1 0 0,-2 2 0,-108 28 0,-134 19 0,-119-2 0,333-44 0,-37 5 0,-206 19 0,263-27 342,24-2-2049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5:14.00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429 448 24575,'0'0'-8191</inkml:trace>
  <inkml:trace contextRef="#ctx0" brushRef="#br0" timeOffset="1302.22">246 264 24575,'0'0'0,"-3"3"0,1 5 0,0 1 0,0 0 0,0-1 0,1 1 0,0 0 0,1 0 0,1 16 0,-1-3 0,38 474 0,-19-314 0,28 507 338,-7-80-2041,-34-537-5123</inkml:trace>
  <inkml:trace contextRef="#ctx0" brushRef="#br0" timeOffset="2115.09">254 583 24575,'15'-16'0,"68"-58"0,3 4 0,142-87 0,-148 109 0,1 3 0,89-34 0,-120 59 0,1 2 0,1 3 0,0 2 0,103-12 0,-134 23 0,1 2 0,0 0 0,0 2 0,-1 0 0,1 1 0,-1 1 0,0 1 0,0 1 0,0 1 0,-1 1 0,0 1 0,23 13 0,-28-13 0,-1 1 0,0 0 0,-1 1 0,0 1 0,-1 0 0,0 0 0,-1 1 0,-1 1 0,0 0 0,0 0 0,-2 1 0,1 0 0,-2 0 0,0 1 0,8 32 0,-10-29 0,-1 1 0,-2-1 0,0 1 0,0 0 0,-2 0 0,-1 0 0,0-1 0,-5 24 0,0-16 0,-1-2 0,-1 1 0,-1-1 0,-2 0 0,-19 36 0,7-24 0,-2-1 0,-1-1 0,-1-2 0,-2 0 0,-2-2 0,0-1 0,-50 35 0,27-28 0,-2-2 0,-1-3 0,-1-2 0,-2-3 0,0-3 0,-98 26 0,74-30 0,-1-3 0,0-4 0,-1-4 0,-126-3 0,160-8 171,-102-16 0,129 13-415,1-1 0,0-1 0,0-2 0,1 0 1,0-1-1,-23-14 0,-1-8-6582</inkml:trace>
  <inkml:trace contextRef="#ctx0" brushRef="#br0" timeOffset="3006.19">409 486 24575,'2'-23'0,"2"7"0,1 0 0,0 0 0,1 1 0,1 0 0,0 0 0,1 0 0,1 1 0,0 0 0,1 1 0,1 0 0,0 1 0,0 0 0,26-20 0,-10 11 0,1 1 0,1 1 0,1 2 0,0 1 0,58-21 0,-42 22 0,1 2 0,1 2 0,0 2 0,1 2 0,0 2 0,-1 3 0,59 4 0,-52 2 0,-1 2 0,1 3 0,-2 2 0,0 3 0,0 2 0,60 27 0,-89-33 0,-1 2 0,0 1 0,0 0 0,-1 2 0,-1 0 0,0 2 0,33 33 0,-47-42 0,-1 0 0,1 1 0,-2-1 0,1 1 0,-1 0 0,0 1 0,-1-1 0,0 1 0,0 0 0,-1 0 0,-1 0 0,0 0 0,0 0 0,-1 1 0,0-1 0,0 1 0,-1-1 0,-1 1 0,0-1 0,-1 0 0,1 1 0,-6 13 0,-1-2 0,-1-1 0,0 0 0,-2 0 0,-1-1 0,0-1 0,-1 0 0,-29 31 0,8-14 0,-2-1 0,-66 48 0,29-33 0,-3-3 0,-1-3 0,-3-3 0,-135 48 0,81-45 0,-3-5 0,-162 23 0,130-42-1365,115-17-5461</inkml:trace>
  <inkml:trace contextRef="#ctx0" brushRef="#br0" timeOffset="3459.13">284 564 24575,'0'9'0,"8"39"0,16 56 0,-6-30 0,26 151 0,-9 3 0,-10 0 0,-10 2 0,-17 258 0,-3-414 0,1-16 0,3 62 0,1-117-65,0 1 0,0 0 0,1 0 0,0-1 0,-1 1 0,1 0 0,0-1 0,1 1 0,-1-1 0,1 0 0,-1 1 0,1-1 0,0 0 0,0 0 0,0 0 0,1 0 0,-1 0 0,1-1 0,0 1 0,2 2 0,13 5-6761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8T17:14:25.227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223 1641,'0'0,"0"0,0 1,5 19,8 46,8 62,6 62,0 55,-3 48,-3 17,-1-31,-4-63</inkml:trace>
  <inkml:trace contextRef="#ctx0" brushRef="#br0" timeOffset="578.04">0 2143,'1'-10,"1"-7,2 0,0-1,1 1,11-26,37-66,-27 63,2 2,2 0,2 3,2 0,1 2,2 1,1 3,79-57,-103 83,1 0,-1 1,2 0,-1 1,22-7,-32 13,1 0,-1-1,0 1,0 1,1-1,-1 1,0 0,1 0,-1 1,0 0,1 0,-1 0,0 0,0 1,0 0,0 0,0 0,0 0,-1 1,8 5,-6-2,-1-1,0 1,0 0,0 0,-1 1,1-1,-2 1,1 0,-1 0,0 0,2 8,1 6,-2 0,0 0,1 22,-3 6,-2 1,-2 0,-2-1,-2 0,-3 0,-19 62,3-30,-5-1,-72 140,66-157,-53 73,79-118,10-17,0-1,0 0,0 1,0-1,0 1,0-1,0 1,0-1,0 0,0 1,1-1,-1 1,0-1,0 0,0 1,0-1,1 1,-1-1,0 0,0 1,1-1,-1 0,0 1,1-1,2 2,0-1,-1 0,1 0,0-1,0 1,0-1,0 1,0-1,3 0,143 5,-79-5,90 13,-155-13,0 1,-1 0,1 0,0 0,-1 1,1 0,7 3,-11-4,1 1,-1-1,0 0,1 1,-1-1,0 1,0-1,0 1,0-1,0 1,-1 0,1-1,0 1,-1 0,1 0,-1 0,0 0,1-1,-1 1,0 0,0 0,0 0,-1 2,0 9,-1 0,-1 0,0 0,-1 0,0 0,-1-1,-6 13,-53 83,60-102,-98 141,-151 166,218-274</inkml:trace>
  <inkml:trace contextRef="#ctx0" brushRef="#br0" timeOffset="1268.56">2039 1263,'-15'0,"1"2,-1-1,1 2,0 0,0 1,0 0,0 1,-14 7,-12 9,-47 33,78-48,-67 46,2 3,-77 74,109-87,1 1,3 2,1 1,-44 74,73-106,0 0,1 0,1 0,0 1,1 0,-4 20,9-31,-1 0,1 0,-1 0,1-1,0 1,0 0,1 0,-1 0,1 0,0 0,0-1,0 1,0 0,1-1,0 1,0-1,0 1,0-1,0 0,0 0,1 0,0 0,-1 0,1-1,0 1,0-1,1 0,-1 0,6 3,5 1,1-1,0 0,-1-1,2 0,-1-1,24 1,96-3,-115-1,87-4,-105 3,1 1,-1 0,0 0,1 0,-1 1,0-1,1 0,-1 1,0 0,0-1,1 1,-1 0,0 0,0 0,0 0,0 1,0-1,0 1,-1-1,4 3,-4-1,1 1,-1-1,0 0,0 1,0-1,0 1,0-1,-1 1,1-1,-1 1,0-1,0 1,-1 5,-2 12,0 1,-1-1,-1 1,-11 26,-39 82,40-98,-17 37,-42 96,60-128,2-1,-13 62,22-83,1 1,1-1,0 1,1 0,0-1,2 1,0-1,6 25,-6-33,1 1,0 0,0-1,1 0,0 1,0-2,0 1,1 0,0-1,1 0,0 0,-1-1,2 1,-1-1,1 0,-1-1,1 0,8 4,-1-2,1-1,0-1,1 0,-1 0,1-2,-1 0,1-1,0 0,0-1,-1-1,20-4,-3 0,0-3,0 0,-1-2,47-22,-35 11,0-2,-2-1,-1-3,-1-1,-1-2,-2-1,-1-2,51-63,-60 63,-2-2,-1 0,-3-1,0-1,-2-1,-2-1,-2 0,-1-1,-3 0,9-55,-12 22,-2-1,-9-109,-35-145,29 278,45 222,94 757,-76-486,-22-231,-2-39</inkml:trace>
  <inkml:trace contextRef="#ctx0" brushRef="#br0" timeOffset="1657.65">2436 2017,'1'-14,"1"0,0 0,2 0,-1 0,2 1,0-1,0 1,12-19,-15 27,19-34,2 0,1 2,1 1,3 1,0 1,3 1,0 2,2 1,1 2,2 1,56-32,-76 50,1 1,0 1,1 1,-1 1,1 0,0 1,0 1,1 0,-1 2,0 0,1 1,-1 1,27 4,-33-2,1 0,-1 0,0 1,0 1,-1 0,1 1,-1 0,0 0,-1 1,0 1,0-1,0 2,-1 0,0 0,-1 0,0 1,0 0,-1 1,-1-1,8 17,-8-13,-1 1,0 0,-2 0,0 0,0 1,-1-1,-1 1,-1-1,0 1,-1-1,0 1,-1-1,-1 0,-8 25,-1-6,-1 0,-2-1,-1-1,-2 0,-28 39,7-19,-1-2,-3-2,-2-1,-90 71,91-85,-2-1,-1-2,-2-3,0-1,-97 33,125-51,-1-2,1-1,-1-1,0 0,0-2,-37-1,4-9</inkml:trace>
  <inkml:trace contextRef="#ctx0" brushRef="#br0" timeOffset="3485.17">4406 2075,'3'7,"83"294,-50-164,144 469,-174-589,-3-14,-3-35,-22-243,-2-21,20 252,3-1,2 1,1-1,3 1,13-62,-15 95,1 1,-1-1,2 0,0 1,8-14,-12 22,1 0,-1 0,0 0,1 0,-1 0,1 1,-1-1,1 1,0-1,0 1,0 0,-1-1,1 1,0 0,1 0,-1 0,0 1,0-1,0 1,0-1,1 1,-1-1,0 1,1 0,-1 0,0 0,0 1,1-1,-1 0,0 1,0-1,0 1,3 1,1 1,-1 1,0-1,1 1,-2 0,1 0,0 1,-1 0,0-1,0 1,6 10,2 5,17 40,-8-6,-3 1,-1 1,15 103,-3 177,-28-325,1 33,-5 60,-1-89,-1-33,0-37,2-1,3 0,2 0,2 0,3 1,18-70,-2 40,3 2,4 0,52-99,-76 170,56-103,-52 99,0 1,1 0,1 1,25-24,-35 36,0 0,0 0,0 1,1-1,-1 0,0 1,1 0,-1-1,1 1,-1 0,1 0,0 0,0 1,-1-1,1 1,0 0,0-1,0 1,-1 0,1 0,0 1,0-1,-1 1,1-1,0 1,3 1,0 2,0 0,-1 0,1 0,-1 0,0 1,0 0,-1 0,0 0,1 1,4 8,12 22,-1 0,-2 1,19 57,28 128,39 280,-61-269,-39-214,-4-12,1-1,0 0,0 1,1-1,0 0,0 0,0 0,1-1,0 1,0 0,4 4,-7-9,1-1,0 1,-1-1,1 1,0-1,0 1,-1-1,1 0,0 1,0-1,0 0,-1 0,1 0,0 0,0 0,0 0,0 0,-1 0,1 0,0 0,0 0,0 0,0 0,-1-1,1 1,0 0,0-1,-1 1,1 0,0-1,-1 1,1-1,0 1,0-2,22-24,-6 2,-2-1,-1-1,-1 0,15-42,-9 11,14-74,-22 68,-2 1,-3-1,-3-1,-3 1,-3 0,-15-94,13 139,1 24,1 36,1 24,3 0,2 0,4 0,3 0,2-1,38 115,-46-170,0 1,0 0,1-1,0 0,1 0,12 16,-17-25,0 0,0 0,0 0,0 0,0 0,1 0,-1 0,0 0,0 0,1-1,-1 1,0-1,1 1,-1-1,1 1,-1-1,1 0,-1 1,0-1,1 0,-1 0,1 0,-1 0,1-1,-1 1,1 0,-1-1,1 1,-1-1,0 1,1-1,-1 0,0 1,0-1,2-1,2-3,0 1,0-1,-1 0,0 0,0 0,6-11,6-13,-2-2,0 0,-3 0,0-1,-3 0,10-64,3-201,-25 83,38 434,-30-196,9 40,3-1,33 85,-38-121,2 0,0 0,1-2,2 1,1-2,0 0,36 35,-47-53,1 0,-1 0,1-1,1 0,-1 0,1-1,0 0,0-1,13 5,-16-7,1 0,0 0,0 0,-1-1,1 0,0 0,0 0,0-1,0 0,-1 0,1-1,0 1,-1-1,1-1,5-2,5-5,-1 0,0 0,-1-2,0 0,0 0,-2-1,0-1,0 0,-1-1,-1 0,10-20,3-8,-3-1,-1-1,14-53,-9 5,-3-2,-4 0,6-134,-19 68,-19-200,5 247,-5 0,-5 1,-43-137,57 231,-1 1,0-1,-2 1,-11-20,18 37,1-1,0 0,0 0,-1 1,1-1,-1 1,1-1,-1 1,0 0,-2-2,3 3,1-1,-1 1,0 0,1 0,-1 0,0 0,1-1,-1 1,0 0,1 0,-1 0,0 0,1 1,-1-1,0 0,0 0,1 0,-1 0,1 1,-1-1,-1 1,-1 1,1 1,-1 0,1 0,0 0,0 0,0 0,0 0,0 0,1 0,-1 1,0 3,-8 23,0 0,3 1,0 0,-2 37,1 133,12-74,5-1,38 191,-9-149,79 217,-21-141,-78-206,2 0,1-1,52 66,-67-94,1-1,1 0,0-1,0 0,10 7,-15-12,-1-1,1 1,0-1,0 1,0-1,0 0,0 0,0-1,0 1,0 0,0-1,0 0,0 0,0 0,0 0,1 0,-1-1,0 1,0-1,0 0,4-2,-1 0,0 0,-1-1,1 1,-1-1,0-1,0 1,-1-1,1 0,-1 0,0 0,0 0,5-11,0-3,0 0,11-37,-2-10,13-85,-1-76,-9 59,-21 168,0 0,0 0,0 0,0 0,0 0,0 0,0 0,0 0,0 0,0 0,0 0,0 0,1 0,-1 0,0 0,0 0,0 0,0 0,0 0,0 0,0 0,0 0,0 0,0 0,0 0,0 0,0 0,0 0,0 0,0 0,0 0,0 0,0 0,0 0,0 0,1 0,-1 0,0 0,0 0,0-1,0 1,0 0,0 0,3 11,3 22,-5-26,5 22,4 30,2 0,3-1,24 58,-36-109,0 0,1 0,0-1,0 1,1-1,0 0,0 0,0-1,1 0,0 0,0 0,0 0,1-1,11 6,-8-6,-1 0,1-1,-1 0,1-1,0 0,0-1,0 0,0 0,0-1,19-3,-20 2,1-2,-1 0,0 0,0 0,0-1,-1 0,1-1,-1 0,0 0,0-1,-1 0,12-12,6-8,40-57,-59 76,41-61</inkml:trace>
  <inkml:trace contextRef="#ctx0" brushRef="#br0" timeOffset="3876.18">6860 2075,'0'0,"0"-3,2-13,18-26,26-25,23-15,31-19,28-15,9-1,3 7,4 11,-23 23</inkml:trace>
  <inkml:trace contextRef="#ctx0" brushRef="#br0" timeOffset="3877.18">8214 1108,'0'4,"3"11,8 41,10 51,10 54,7 58,5 40,1 29,-4 3,-4-14,-4-22,-4-46,-3-48,-2-42,-4-42</inkml:trace>
  <inkml:trace contextRef="#ctx0" brushRef="#br0" timeOffset="4204.66">8126 1641,'3'-5,"21"-15,35-14,25 0,11 12,-2 19,-11 23,-13 29,-22 35,-27 28,-32 20,-44 24,-37 5,-16-17,-19-24,-13-25,11-29,28-26</inkml:trace>
  <inkml:trace contextRef="#ctx0" brushRef="#br0" timeOffset="4675.17">8696 817,'23'37,"32"68,-20-24,-3 1,-4 2,24 121,20 274,-26 473,-43-813,-2-100,-1 19,4 0,11 65,-14-117,0 0,0 0,1 0,0 0,0-1,0 1,1-1,0 1,0-1,0 0,1 0,-1-1,1 1,0-1,8 7,-8-9,1 0,-1 0,1 0,-1 0,1-1,0 0,-1 0,1 0,0 0,0-1,0 0,0 0,0 0,-1 0,1-1,0 0,0 0,8-3,6-3,0-1,0-1,-1 0,0-1,0-1,-1-1,-1 0,0-2,18-19,12-16,60-85,-39 40,101-190,-137 221,-3-1,-3-2,-3 0,19-94,-36 132,0 0,-2 0,-2-1,-2-44,0 63,0 0,-2 0,1 0,-1 0,0 0,-8-16,7 20,1 1,-1-1,0 0,0 1,-1 0,0 0,1 1,-2-1,1 1,0 0,-8-4,4 4,0 0,0 1,0 0,0 0,-1 1,1 0,-1 1,1 0,-1 0,0 1,1 1,-1 0,0 0,1 0,-1 1,-17 7,10-3,0 0,1 2,0 0,0 1,1 1,0 0,0 1,-15 15,22-18,0 0,1 0,-1 1,2 0,0 0,0 1,0-1,1 1,1 1,0-1,0 1,1-1,0 1,1 0,0 0,1 0,0 1,1-1,0 0,1 0,0 0,0 0,1 0,1 0,0 0,1 0,0-1,0 0,1 1,10 14,-1-7,0 1,1-2,1 0,1-1,0-1,1 0,1-1,0-1,1-1,38 17,-17-11,2-3,0-1,0-2,70 10,4-8</inkml:trace>
  <inkml:trace contextRef="#ctx0" brushRef="#br0" timeOffset="5002.57">10860 2075,'16'-1,"0"0,0-1,21-6,2-1,705-137,-681 134,34-9,-92 19,-4 1</inkml:trace>
  <inkml:trace contextRef="#ctx0" brushRef="#br0" timeOffset="5377.87">11063 2531,'19'1,"-1"0,29 7,0 0,45 2,184-4,92-41,-332 30,7-2,0 2,69 1,-106 5,-7 0</inkml:trace>
  <inkml:trace contextRef="#ctx0" brushRef="#br0" timeOffset="6744.44">14233 653,'0'6,"4"404,1 53,-9-119,2 321,14-442,-5-150</inkml:trace>
  <inkml:trace contextRef="#ctx0" brushRef="#br0" timeOffset="7212.5">13151 934,'10'-23,"-1"8,1 1,1 1,0-1,0 2,25-21,73-48,-86 66,97-64,4 6,178-78,-282 142,633-250,-599 243,-17 8</inkml:trace>
  <inkml:trace contextRef="#ctx0" brushRef="#br0" timeOffset="7559.16">15189 625,'0'0,"0"3,4 13,8 28,15 43,9 47,3 45,-4 33,-7 20,-7-4,-5-13,-4-21,-3-34,0-39,-3-35,1-30,-3-23</inkml:trace>
  <inkml:trace contextRef="#ctx0" brushRef="#br0" timeOffset="7920.92">14764 1283,'0'0,"8"-9,25-22,25-25,25-20,22-12,8-1,1 5,-5 2,-4 2,-2 2,-8 8,-10 11,-13 13,-15 14,-15 12,-15 12,-12 7</inkml:trace>
  <inkml:trace contextRef="#ctx0" brushRef="#br0" timeOffset="8306.28">14870 1659,'15'6,"-4"0,10 0,-1-2,0 0,1 0,0-2,24-1,3-2,61-9,-30-4,-2-3,122-44,146-77,-318 127,431-206,-343 153,194-145,-277 185,0-2,-2-2,-1 0,32-40,-58 63,0 1,0-1,0 1,0-1,1-5,-3 9,-1 1,0-1,0 0,1 0,-1 1,0-1,0 0,0 0,0 1,0-1,0 0,0 0,0 1,0-1,-1 0,1 1,0-1,0 0,-1 0,1 1,0-1,-1 0,1 1,-1-1,1 1,-1-1,1 0,-1 1,1-1,-1 1,1 0,-1-1,0 1,1-1,-1 1,0 0,1-1,-1 1,0 0,0 0,1 0,-1 0,0-1,-1 1,-8-1,0 0,-1 0,1 1,-1 0,-19 4,-54 14,73-16,-12 5,0 0,0 1,1 1,0 1,1 1,0 2,0-1,2 2,-1 1,2 0,-19 21,19-15,0 0,2 0,1 2,1 0,1 0,0 1,2 1,1 0,-12 47,16-45,1-1,1 1,1 0,1 1,2-1,4 44,-1-54,0 0,1 0,0-1,2 1,0-1,0 0,2 0,0-1,1 0,0-1,18 21,-12-18,0-2,2 0,0-1,0-1,1-1,1 0,0-1,0-1,40 14,-32-16,-1-1,1-1,1-1,-1-1,1-2,-1-1,41-3,29-10,-14-3</inkml:trace>
  <inkml:trace contextRef="#ctx0" brushRef="#br0" timeOffset="8636.61">17537 1437,'0'0,"8"-2,20-5,24-6,38-10,31-7,11-4,2 0,-1-2,-4 0,-11-5,-13-9,-14-6,-19 2,-22 11</inkml:trace>
  <inkml:trace contextRef="#ctx0" brushRef="#br0" timeOffset="8999.25">18369 479,'0'0,"0"3,-2 13,0 22,3 32,8 44,13 48,15 51,13 46,8 36,-3-3,-10-51</inkml:trace>
  <inkml:trace contextRef="#ctx0" brushRef="#br0" timeOffset="9421.34">19151 721,'2'0,"-1"0,1-1,-1 1,0 0,1-1,-1 1,0-1,1 1,-1-1,0 0,3-1,6-4,301-163,-114 59,-153 87,239-136,-227 123,-2-2,91-82,-144 119,26-29,-27 29,1 0,-1 1,0-1,1 1,-1-1,0 0,0 1,0-1,1 0,-1 1,0-1,0 0,0 1,0-1,0 0,0 1,0-1,0 0,-1-1,1 2,-1-1,1 1,-1-1,1 1,-1-1,0 1,1-1,-1 1,0 0,1-1,-1 1,0 0,1-1,-1 1,0 0,0 0,0 0,1 0,-1 0,0 0,0 0,0 0,-12 0,0 1,1 1,0 0,-1 1,1 0,-17 6,-70 36,91-41,-16 7,1 2,1 0,0 2,0 0,2 2,0 0,1 1,1 1,0 0,2 2,0 0,2 1,0 0,1 1,1 1,2 0,-9 26,1 11,3 2,3 0,2 0,-1 84,19 258,21-102,-17-226,40 139,-42-185,2 0,1-1,28 49,-30-62,0-2,0 1,2-2,0 0,0 0,2-1,22 16,30 10</inkml:trace>
  <inkml:trace contextRef="#ctx0" brushRef="#br0" timeOffset="11347.74">20987 1167,'-2'-3,"0"1,1-1,-1 0,1 1,-1-1,1 0,0 0,-1-5,-4-8,-8-16,-2 1,-1 0,-39-52,46 70,0 0,-1 1,-1 0,0 1,-1 0,0 1,0 1,-1 0,0 1,-24-11,31 17,-1 0,0 0,0 1,0 0,0 0,0 1,0 0,0 0,0 1,0 0,1 1,-1-1,0 1,0 1,1 0,-1 0,1 0,0 1,-9 6,-1 2,0 1,0 0,2 1,-1 1,2 1,-15 20,12-13,2 0,0 1,2 1,0 0,2 1,1 0,-10 43,15-49,1 0,2 1,0-1,1 1,0-1,2 1,1-1,0 1,2-1,11 40,-11-50,1 1,-1 0,2-1,0 0,0 0,1-1,0 0,0 0,1-1,12 11,-15-14,0-2,1 1,-1 0,1-1,0 0,0 0,0-1,0 0,1 0,-1 0,1-1,-1 0,1 0,-1 0,1-1,-1 0,1 0,0-1,9-2,-5 0,1-2,-1 1,0-1,0-1,-1 0,1 0,-1-1,-1-1,1 1,-1-2,13-14,3-8,-1 0,25-44,-23 31,-2-2,-3 0,30-90,-50 135,-1 0,0-1,0 1,1 0,-1 0,0 0,1 0,-1 0,1 0,-1 0,1 1,0-1,-1 0,1 0,0 0,0 0,-1 1,1-1,0 0,0 1,0-1,0 1,2-1,-2 1,1 0,0 0,0 1,0-1,-1 1,1-1,0 1,-1 0,1-1,0 1,-1 0,1 0,-1 0,1 1,-1-1,2 2,20 18,-1 1,-1 1,29 40,-37-43,0 1,-1 0,-1 0,-1 1,11 34,-17-44,0-10,2-18,-1 1,75-180,-65 166,1 1,1 0,1 1,32-35,-43 54,0 1,1 0,0 0,0 1,10-6,-15 10,0 0,1 0,-1 1,1 0,-1 0,1 0,-1 0,1 0,0 1,0-1,-1 1,1 0,0 0,0 0,-1 1,1 0,4 0,-1 2,0 1,1-1,-1 1,-1 1,1-1,-1 1,1 0,-2 1,1-1,0 1,-1 0,0 1,-1-1,1 1,-1 0,3 8,5 10,-1 1,-1 1,8 34,-18-61,8 28,-1 0,-1 1,-2-1,0 1,-2 38,-9-82,-2-12,5 5,0 1,1-1,2 0,0 0,1 0,1 0,1 0,1 1,1-1,11-32,-8 36,0 0,1 1,1 0,0 0,1 1,1 0,1 1,0 1,1-1,0 2,1 0,23-16,-13 13,1 2,1 0,0 2,1 1,0 1,1 1,0 2,37-6,9 3,149 1,-199 8,-10 1,-1 0,0 0,27 6,-44-6,1 1,-1 0,1 0,0 0,-1 0,1 0,0 1,0-1,0 1,0 0,-3 2,-13 9,1 1,1 1,0 1,1 0,1 1,-15 20,-5 13,-31 56,63-100,-44 86,42-83,2 1,-1 0,1 0,1 0,0 0,0 1,0 15,2-25,0 1,0-1,0 1,0-1,1 1,-1-1,1 1,-1-1,1 0,-1 1,1-1,0 1,0-1,-1 0,1 0,0 0,0 1,0-1,0 0,1 0,-1-1,0 1,0 0,1 0,-1 0,0-1,1 1,-1-1,0 1,1-1,-1 1,1-1,-1 0,1 0,-1 0,4 0,3 0,0 0,0-1,0 0,-1-1,16-4,-4-2,1 0,-2-1,1 0,-1-2,17-13,80-69,-88 69,-19 17,0 1,0-1,0 1,18-8,-23 13,1-1,-1 1,1 0,-1 0,1 1,-1-1,1 1,0-1,-1 1,1 1,0-1,-1 0,1 1,0 0,-1-1,1 1,3 2,0 1,0 0,1 0,-2 1,1-1,0 2,-1-1,0 1,0 0,-1 0,0 0,0 1,8 13,0 4,-1 1,13 41,-9-15,-2 1,-2 1,-3 0,-2 1,-3 0,-1 0,-3 0,-8 57,4-77,-2-2,-1 1,-2-1,-1 0,-26 57,24-65,-1-1,-1-1,-1 0,-1-1,-1 0,-1-2,-37 33,46-44,0-1,-1 0,0-1,0 0,-1-1,0 0,0-1,-12 4,20-7,0-1,0 1,0-1,0 1,-1-1,1 0,0 0,0 0,0-1,0 1,0-1,0 0,0 1,0-1,1-1,-1 1,0 0,0-1,1 1,-1-1,1 0,-1 0,1 0,0 0,0 0,0-1,0 1,0 0,0-1,1 0,-1 1,1-1,0 0,0 0,0 0,-1-4,-2-9,1-1,1 0,1 0,0 0,1 0,1 0,4-27,2 8,1 1,1 0,2 0,2 1,1 1,1 0,28-43,-3 15,3 1,84-90,-83 104,2 3,2 1,1 2,2 2,2 3,1 2,95-42,-138 71,0 0,20-5,-31 8,0 1,1 0,-1 0,0 0,1 0,-1 0,0 0,1 0,-1 0,0 0,1 0,-1 0,0 0,1 0,-1 0,0 0,1 0,-1 0,0 0,0 0,1 1,-1-1,0 0,1 0,-1 0,0 1,0-1,0 0,1 0,-1 0,0 1,0-1,0 0,1 1,-1-1,0 0,0 0,0 1,0-1,0 0,0 1,0-1,-2 17,1-11,-7 35,3 0,1 1,1 47,4-71,0 1,1-1,1-1,1 1,1 0,0-1,1 0,1 0,16 30,-20-43,-1 0,1 1,0-1,1-1,-1 1,0 0,1-1,0 0,0 1,0-2,0 1,1 0,-1-1,1 0,-1 0,1 0,0 0,0-1,0 0,0 0,0 0,0-1,0 0,0 0,0 0,0 0,0-1,0 0,7-2,9-2,0-2,0-1,-1 0,0-2,0 0,-1-1,31-25,0-4,66-69,-56 46,-2-3,-3-2,79-132,-105 150,-3-1,-2-2,-2-1,-3 0,-2-1,17-98,-29 122,-2 0,-1-53,-3 75,1 0,-1 0,-1 0,0 0,0 0,0 1,-1-1,-1 1,1-1,-1 1,-1 0,0 0,-9-11,12 17,0 0,-1-1,1 1,-1 1,1-1,-1 0,0 0,0 1,0 0,0 0,0 0,0 0,0 0,0 0,0 1,-1-1,1 1,0 0,0 0,0 0,-1 1,1-1,0 1,0 0,0-1,0 1,0 1,0-1,0 0,0 1,-3 1,-2 3,-1-1,1 2,0-1,1 1,0 0,0 0,0 1,-10 16,3 0,2 0,1 1,0 1,2 0,1 0,2 1,-5 34,3 5,1 127,13-85,31 182,48 103,-43-216,-31-126,-1 0,-2 1,0 54,-9-57</inkml:trace>
  <inkml:trace contextRef="#ctx0" brushRef="#br0" timeOffset="11909.72">23682 1563,'3'-24,"0"13,1 0,0 0,1 1,1 0,-1-1,1 2,1-1,0 1,0 0,1 0,0 1,1 0,11-8,10-6,0 2,60-31,124-41,-51 24,-163 67,-5 3,0 0,5-2</inkml:trace>
  <inkml:trace contextRef="#ctx0" brushRef="#br0" timeOffset="13203.91">13422 3497,'0'0,"31"-11,91-36,96-31,217-22,10 27,244-15,5 21,-443 44,945-127,496-75,-493 97,-174-1,3 40,770 41,-1765 47,-11 0,0 1,1 1,42 7,-99 4,-17 4,-7 2</inkml:trace>
  <inkml:trace contextRef="#ctx0" brushRef="#br0" timeOffset="14016.71">14532 3759,'0'-3,"0"-1,0 1,1 0,-1-1,1 1,0 0,0 0,0 0,1 0,-1 0,1 0,-1 0,1 0,0 0,0 1,0-1,0 1,1 0,-1-1,1 1,0 0,-1 0,5-1,5-3,0 0,1 1,0 1,21-5,46-8,93-8,88 5,-156 13,767-54,-842 59,112-1,-142 3,0 0,0 0,0 0,0 0,0 0,0 0,0 0,0 0,0 0,0 0,0 0,0 0,0 1,0-1,0 0,0 0,0 0,0 0,0 0,0 0,0 0,0 0,0 0,0 0,0 0,0 0,0 0,0 0,0 0,0 1,0-1,0 0,0 0,0 0,0 0,0 0,0 0,0 0,0 0,0 0,0 0,0 0,1 0,-10 4,7-4,-10 5</inkml:trace>
  <inkml:trace contextRef="#ctx0" brushRef="#br0" timeOffset="16125.61">14716 3788,'-5'-52,"3"38,0 0,1-16,5 34,262 170,13-20,-178-101,-17-7,151 78,-160-88,94 30,-66-38,-90-25,-1-1,0-1,1 0,-1 0,1-2,16-1,-20 0,-17 1,-23 4,-413 82,6 41,254-55,3 8,-230 138,398-209,5-3,0 0,-1-1,-9 4,22-11,12-3,48-1,0 4,113 7,-108-1,744 22,-261 10,-271-13,-304-73,18 36</inkml:trace>
  <inkml:trace contextRef="#ctx0" brushRef="#br0" timeOffset="16926.5">16687 3459,'6'4,"-1"0,1 1,0 0,-1 0,0 0,0 1,-1 0,0 0,0 0,0 0,0 0,-1 1,3 7,-6-13,20 44,-2 1,16 65,14 103,-41-180,23 121,-7-29,63 200,-76-297,2-1,29 51,-33-68,0 1,0-1,1 0,0-1,1 0,0 0,1-1,17 12,-25-19,-1-1,1 1,0-1,-1 0,1 0,0 0,0 0,0 0,0 0,0-1,0 0,0 1,0-1,1-1,-1 1,0 0,0-1,4 0,-2-1,-1 0,1-1,-1 1,0 0,0-1,0 0,-1 0,1 0,-1-1,6-6,3-6,-2 0,0-1,-1 0,-1 0,7-22,8-30,27-143,-9-80,-32 221,11-91,16-123,20 8,-53 263,-2 10,0-1,0 1,0-1,0 1,1 0,0 0,0-1,5-6,-6 10,-1 1,0 0,1-1,-1 1,1 0,-1-1,1 1,-1 0,1 0,-1-1,1 1,-1 0,1 0,-1 0,1 0,-1 0,1 0,-1 0,1 0,-1 0,1 0,-1 0,1 0,0 0,-1 0,1 0,-1 1,1-1,-1 0,1 0,-1 1,0-1,1 0,-1 1,1-1,0 1,15 17,-16-17,17 25,-1 2,-1 0,-2 0,-1 2,10 36,-8-26,55 166,66 178,-106-316,3 0,3-2,61 86,-89-142,1 1,0 1,0-2,2 1,-1-1,20 16,-28-26,-1 1,1-1,-1 1,1-1,0 1,-1-1,1 0,0 1,0-1,-1 0,1 0,0 0,-1 1,1-1,0 0,0 0,-1 0,1 0,0 0,0 0,-1-1,1 1,0 0,0 0,-1 0,1-1,0 1,-1 0,1-1,0 1,-1-1,1 1,0-1,-1 1,1-1,-1 1,1-1,-1 1,1-1,-1 0,0 1,1-2,2-3,-1-1,0 1,0-1,2-9,9-53,7-113,-14 108,5-52,27-257,-21 261,36-132,-25 164,-2 21</inkml:trace>
  <inkml:trace contextRef="#ctx0" brushRef="#br0" timeOffset="17270.14">19180 3053,'0'0,"-2"5,-3 28,-5 37,-10 41,-15 41,-13 35,-6 27,0 7,9-5,9-17,12-35,9-40,8-39,5-34,2-24</inkml:trace>
  <inkml:trace contextRef="#ctx0" brushRef="#br0" timeOffset="17662.64">19132 2985,'0'0,"0"6,0 21,3 39,5 33,5 29,8 27,4 14,6 12,3 5,4-9,6-14,-1-22,-9-36</inkml:trace>
  <inkml:trace contextRef="#ctx0" brushRef="#br0" timeOffset="18021.03">18417 4775,'6'-14,"7"-3,1 0,1 1,0 0,1 2,23-18,99-61,-121 83,274-171,152-96,-16-25,-278 183,-5-6,152-171,-289 287,8-7,0-1,-1-1,22-38,-34 54,-1 0,0-1,0 1,-1 0,1-1,0 1,-1 0,1-1,-1 1,0-1,0 1,0 0,0-1,0 1,0-1,-1 1,1-1,-1 1,0 0,0-3,-1 2,0 0,0 1,0-1,-1 1,1-1,0 1,-1 0,0-1,1 1,-1 1,0-1,-6-2,-4-2,0 2,-1 0,0 0,0 1,-26-2,19 4,0 1,-1 1,1 1,0 0,0 2,0 0,1 1,-1 2,1 0,1 1,-30 16,28-12,0 2,0 1,1 0,1 2,1 0,0 1,2 1,0 0,-21 34,17-18,1 0,2 2,1 0,3 1,0 0,3 1,1 0,2 0,2 1,1 0,3 73,4-76,1-1,1 0,2 0,2 0,1-1,1 0,3-1,0-1,2 0,2-1,1-1,1 0,29 33,-32-46,0-1,1-1,1-1,0 0,1-1,0-1,1-1,1-1,0-1,0-1,1-1,40 9,-48-13,1-2,0 0,0 0,0-2,0 0,0-1,0 0,0-1,-1-1,1-1,-1 0,1-1,-1-1,-1 0,1-1,-1 0,0-1,-1-1,0 0,12-12,-4 1,-2-2,0 0,-2-2,0 0,-2 0,21-43,53-164,-50 111</inkml:trace>
  <inkml:trace contextRef="#ctx0" brushRef="#br0" timeOffset="19229.62">20909 3217,'-10'-19,"9"17,-3-8,1 0,0-1,0 1,1 0,-1-13,-5 50,-75 439,70-347,3 237,11-315,2 1,2-1,2 0,19 62,-20-92,-8-24,-99-425,30-8,65 406,-3-22,2 1,2-77,6 120,0 0,1 0,1 0,1 0,0 1,1-1,1 1,1 0,0 1,1 0,1 0,14-18,-19 27,1 1,1 0,-1 1,1-1,0 1,0 0,1 1,0-1,-1 1,12-4,-12 6,0 0,0 0,0 1,0 0,0 0,1 1,-1-1,0 1,1 1,-1-1,0 1,0 0,11 3,-2 2,0 1,0 0,0 1,-1 0,0 1,-1 1,0 0,0 1,20 23,7 12,43 67,-73-100,80 123,-6 5,-6 3,69 178,-131-286,-2 2,-2-1,-1 2,6 42,-17-80,1-1,-1 1,0 0,0-1,0 1,0 0,0 0,0-1,0 1,0 0,0-1,0 1,0 0,0-1,0 1,0 0,-1-1,1 1,0 0,-1 0,-8-18,-19-64,4 0,-25-149,41 165,2 0,3-1,3 0,10-76,-5 107,2-1,1 1,2 1,2-1,1 2,1 0,2 0,1 2,1 0,2 1,1 0,2 2,0 1,2 1,1 1,1 1,1 1,34-21,-50 37,0 0,0 1,0 1,0 0,1 1,0 0,0 1,0 1,0 0,1 0,-1 1,0 1,1 1,-1-1,0 2,1 0,-1 1,0 0,-1 1,1 0,0 1,-1 0,0 1,-1 1,1 0,-1 0,18 16,-14-9,0 1,0 1,-2 0,0 0,-1 1,18 34,-17-24,-1 1,-1 0,-2 1,6 32,-1 25,-4 0,-2 116,-6-127,2 73,36 484,-38-620,0-1,0 1,6 13,-6-21,-1 0,1-1,0 1,0-1,0 1,1-1,-1 0,1 0,0 0,0 0,0-1,6 5,9 4</inkml:trace>
  <inkml:trace contextRef="#ctx0" brushRef="#br0" timeOffset="19572.32">23383 3971,'0'0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6:00.060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1 710 24575,'0'0'0,"0"0"0,0 0 0</inkml:trace>
  <inkml:trace contextRef="#ctx0" brushRef="#br0" timeOffset="1539.84">20 614 24575,'0'0'0,"0"0"0,0 0 0,3-7 0,65-102 0,-5 8 0,43-120 0,-92 188 0,25-37 0,0-3 0,-42 77-1365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7:03.80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258 813 24575,'0'0'0,"-1"-11"0,-4-23 0,3 0 0,1 0 0,1-1 0,2 1 0,7-37 0,2 14 0,2 0 0,26-66 0,-31 101 0,2 0 0,0-1 0,2 2 0,0 1 0,1-1 0,1 2 0,1-1 0,25-23 0,-27 31 0,0 1 0,1 1 0,0 0 0,0 0 0,1 2 0,1-1 0,-1 2 0,1 0 0,1 0 0,-1 3 0,1-1 0,28-4 0,-38 8 0,-1 0 0,0 0 0,1 1 0,-1 0 0,0 1 0,1-1 0,-1 1 0,0 0 0,11 4 0,-13-4 0,0 1 0,0 0 0,-1 0 0,1 0 0,-1 0 0,1 1 0,-1 0 0,0-1 0,0 2 0,0-1 0,-1 0 0,1 0 0,-1 1 0,0-1 0,4 7 0,1 7 0,-1-1 0,0 2 0,-2-2 0,0 2 0,0-1 0,0 23 0,-2 111 0,-32 227 0,0-5 0,28-326 0,0 107 0,3-124 0,2 1 0,12 56 0,-14-80 0,1-1 0,1 1 0,-1 0 0,1-2 0,0 1 0,0 0 0,0 0 0,9 9 0,-10-13 0,0 0 0,0 0 0,0 0 0,0 0 0,0-1 0,0 1 0,1-1 0,-1 0 0,0 0 0,1 1 0,-1-1 0,1-1 0,-1 1 0,1 0 0,0-1 0,-1 1 0,1-1 0,0 0 0,0 0 0,-1 0 0,1 0 0,0 0 0,-1-1 0,1 1 0,3-2 0,-1 0 0,1 1 0,0-2 0,-1 1 0,0 0 0,1-1 0,-1 0 0,0 0 0,-1 0 0,1-1 0,0 1 0,-1-2 0,0 1 0,0 0 0,0-1 0,-1 1 0,1 0 0,-1-1 0,0-1 0,-1 1 0,1 0 0,-1-1 0,0 1 0,0 0 0,-1-1 0,2-9 0,-2 3 0,0-1 0,-1-1 0,0 2 0,-1-1 0,0-1 0,-1 2 0,-1-1 0,0 1 0,0-1 0,-8-15 0,9 23 0,-3-7 0,0 1 0,-1-1 0,0 1 0,-12-16 0,18 27 0,0 0 0,0-1 0,-1 1 0,1 0 0,0 0 0,-1-1 0,1 1 0,0 0 0,-1 0 0,1 0 0,0-1 0,-1 1 0,1 0 0,0 0 0,-1 0 0,1 0 0,0 0 0,-1 0 0,1 0 0,-1 0 0,1 0 0,0 0 0,-1 0 0,1 0 0,0 0 0,-1 0 0,1 0 0,-1 0 0,1 0 0,0 0 0,-1 1 0,1-1 0,0 0 0,-1 0 0,1 0 0,0 1 0,-1-1 0,1 0 0,0 0 0,0 1 0,-1-1 0,1 0 0,0 1 0,0-1 0,0 0 0,-1 1 0,1-1 0,0 0 0,0 1 0,0-1 0,0 0 0,0 1 0,-10 23 0,9-21 0,-8 28 0,2 0 0,-7 59 0,6 65 0,7-126 0,-1 81 0,-8 133 0,6-212 0,-1-1 0,-2 0 0,0 0 0,-3-1 0,-22 51 0,23-63 0,-1-2 0,0 1 0,-2-2 0,0 1 0,0-2 0,-2 1 0,0-1 0,0-2 0,-1 1 0,0-1 0,-1-1 0,0 0 0,-1-1 0,-30 10 0,23-9 0,0-2 0,-1-1 0,0-2 0,0 0 0,0-2 0,-1 0 0,1-1 0,-1-2 0,1-1 0,-38-5 0,48 3 0,0 0 0,0-1 0,1 0 0,-1-2 0,1 0 0,1-1 0,-1 0 0,1 0 0,0-1 0,1-1 0,-17-15 0,22 18 0,1-1 0,0 1 0,1 0 0,-1-1 0,1-1 0,1 1 0,-1-1 0,1 1 0,1-1 0,0 0 0,0 0 0,0 0 0,1-1 0,0 1 0,1-1 0,0 1 0,0-1 0,1 1 0,0-1 0,1 1 0,1-11 0,0 13 342,0 8-2049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7:11.06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26 727 24575,'-2'11'0,"-8"53"0,2-1 0,3 109 0,21 128 0,-15-285 0,21 199 0,4 69 0,-26-283 0,0 0 0,0 0 0,0 0 0,0 0 0,0 0 0,0 0 0,-1 0 0,1 0 0,0 0 0,0 0 0,0 0 0,0 0 0,0 0 0,0 0 0,0 0 0,0 0 0,0 0 0,0 0 0,0 0 0,0 0 0,0 0 0,0 0 0,0 0 0,-1 0 0,1 0 0,0 0 0,0 0 0,0 0 0,0 0 0,0 1 0,0-1 0,0 0 0,0 0 0,0 0 0,0 0 0,0 0 0,0 0 0,-5-13 0,-6-23 0,3-2 0,1-1 0,3-1 0,0-64 0,6 38 0,16-90 0,-12 118 0,2 1 0,1 0 0,3 0 0,0 1 0,2 1 0,2 0 0,1 1 0,2 0 0,1 2 0,2 0 0,1 1 0,1 2 0,31-29 0,-11 18 0,1 2 0,2 2 0,2 2 0,103-52 0,-56 41 0,191-59 0,-267 97 0,2 0 0,0 0 0,1 2 0,0 0 0,0 1 0,27 0 0,-42 6 342,-12 1-2049</inkml:trace>
  <inkml:trace contextRef="#ctx0" brushRef="#br0" timeOffset="766.52">1533 969 24575,'6'-1'0,"1"0"0,-1 0 0,1 0 0,9-4 0,11-2 0,360-43 0,-60 11 0,-300 34 0,-13 2 0,-1 1 0,25-1 0,-37 3-1365</inkml:trace>
  <inkml:trace contextRef="#ctx0" brushRef="#br0" timeOffset="1190.93">1533 1453 24575,'9'-1'0,"-1"0"0,1 0 0,13-4 0,5-1 0,109-17 0,215-33 0,4 22 0,-340 34-1365</inkml:trace>
  <inkml:trace contextRef="#ctx0" brushRef="#br0" timeOffset="3232.29">3814 427 24575,'-1'-1'0,"1"0"0,0 0 0,-1 1 0,1-1 0,0 0 0,-1 0 0,1 1 0,-1-1 0,1 0 0,-1 1 0,0-1 0,1 0 0,-1 1 0,1-1 0,-1 1 0,0-1 0,0 1 0,1 0 0,-1-1 0,-1 0 0,-17-6 0,9 5 0,0 0 0,0 1 0,0 0 0,0 1 0,0 0 0,0 1 0,0 0 0,0 0 0,0 1 0,-18 6 0,0 1 0,2 2 0,-40 21 0,49-23 0,1 0 0,0 2 0,1 0 0,0 0 0,1 2 0,0-1 0,1 2 0,0 0 0,1 1 0,1 0 0,0 0 0,1 1 0,1 1 0,0 0 0,1 0 0,1 0 0,1 1 0,1 0 0,0 0 0,1 1 0,-2 33 0,4-32 0,1 0 0,1 1 0,1-1 0,1 0 0,1 0 0,5 20 0,-6-31 0,1 1 0,0-1 0,1 1 0,1-1 0,-1 0 0,1-1 0,0 1 0,1-1 0,0 0 0,1 0 0,-1-1 0,2 1 0,-1-2 0,9 7 0,-1-3 0,0-2 0,1 0 0,0 0 0,1-1 0,-1-2 0,1 1 0,0-2 0,1 0 0,-1-1 0,1-1 0,0 0 0,-1-2 0,1 0 0,0-1 0,18-3 0,-12 1 0,-1-2 0,0 0 0,0-2 0,-1 0 0,0-2 0,0 0 0,-1-2 0,0 0 0,-1-1 0,36-28 0,-44 28 0,0 0 0,0-1 0,-2 0 0,1 0 0,-2-1 0,0-1 0,0 0 0,-2 0 0,1 0 0,-2-1 0,0 0 0,-1 0 0,-1-1 0,2-18 0,-3 20 0,-2 1 0,0-1 0,0 1 0,-2-1 0,0 0 0,0 1 0,-1 0 0,-1-1 0,-1 1 0,0 0 0,0 0 0,-2 1 0,0-1 0,0 1 0,-1 1 0,-15-22 0,8 17 0,0 1 0,-1 1 0,-1 0 0,-1 1 0,0 1 0,0 1 0,-2 0 0,1 1 0,-1 1 0,-1 1 0,0 0 0,0 2 0,0 0 0,-1 1 0,0 2 0,-28-4 0,1 3 0,0 3 0,0 1 0,0 3 0,-49 7 0,94-8 0,1-1 0,-1 0 0,1 1 0,-1-1 0,1 1 0,0 0 0,-1 0 0,1 0 0,0 0 0,0 1 0,0-1 0,0 0 0,0 1 0,0-1 0,-2 3 0,3-2 0,0 0 0,0-1 0,0 1 0,0 0 0,0 0 0,1 0 0,-1 0 0,1 0 0,0 0 0,-1 0 0,1 0 0,0 0 0,0 0 0,0 0 0,0 0 0,1 0 0,-1 0 0,1 3 0,8 24-1365,3 0-5461</inkml:trace>
  <inkml:trace contextRef="#ctx0" brushRef="#br0" timeOffset="4290.76">4625 853 24575,'0'0'0,"0"-2"0,0-2 0,0-2 0,-2-2 0,0-2 0,0 0 0,0 0 0,1 2 0,0 2 0,1 3 0,-1 1 0</inkml:trace>
  <inkml:trace contextRef="#ctx0" brushRef="#br0" timeOffset="5561.37">5581 369 24575,'-6'-14'0,"-1"5"0,1 0 0,-2 1 0,1 0 0,-1 1 0,0-1 0,-1 1 0,0 1 0,0 0 0,0 0 0,-1 1 0,0 0 0,0 1 0,0 0 0,-1 0 0,-16-2 0,-1 0 0,0 1 0,1 2 0,-1 1 0,0 2 0,-29 2 0,-15 5 0,1 3 0,-137 37 0,203-45 0,-1-1 0,1 1 0,-1 0 0,1 1 0,0-1 0,0 1 0,-9 7 0,13-9 0,0-1 0,0 1 0,1 0 0,-1 0 0,0 0 0,1 0 0,-1 0 0,1 0 0,-1 0 0,1 0 0,-1 0 0,1 0 0,0 0 0,0 0 0,-1 0 0,1 0 0,0 0 0,0 2 0,1-1 0,-1 0 0,0 0 0,1 0 0,0-1 0,-1 1 0,1 0 0,0 0 0,0-1 0,0 1 0,0 0 0,1-1 0,-1 1 0,3 2 0,8 7 0,0 0 0,1 0 0,1-1 0,28 16 0,67 27 0,-92-46 0,107 44 0,19 9 0,-114-46 0,-2 1 0,49 34 0,-68-43 0,0 1 0,0 0 0,-1 0 0,0 1 0,0 0 0,-1 0 0,0 1 0,0 0 0,-1 0 0,0 0 0,6 18 0,-9-19 0,0 0 0,0 0 0,0 1 0,-1-1 0,-1 1 0,0-1 0,0 0 0,0 1 0,-1-1 0,0 1 0,-1-1 0,0 0 0,0 0 0,-7 16 0,1-8 0,0-1 0,-1 0 0,-1-1 0,-1 1 0,0-2 0,-1 0 0,0 0 0,-25 19 0,16-16 0,-2 0 0,0-1 0,-1-1 0,-49 20 0,68-32 0,-24 8 0,28-10 0,1 0 0,-1 0 0,1 0 0,-1 1 0,0-1 0,1 0 0,-1 0 0,0 0 0,1 0 0,-1 0 0,0 0 0,1 0 0,-1-1 0,1 1 0,-1 0 0,0 0 0,1 0 0,-1-1 0,1 1 0,-1 0 0,0-1 0,1 1 0,-1 0 0,1-1 0,-1 1 0,1-1 0,0 1 0,-1-1 0,1 1 0,-1-1 0,1 1 0,0-1 0,-1 1 0,1-1 0,0 1 0,0-1 0,-1 0 0,-1-21 0,1 0 0,1 0 0,1 0 0,1 0 0,9-42 0,-8 52 0,5-29 0,3 0 0,1 1 0,3 0 0,0 1 0,3 1 0,26-44 0,153-201 0,-66 105 0,-114 153-682,24-24-1,-29 35-6143</inkml:trace>
  <inkml:trace contextRef="#ctx0" brushRef="#br0" timeOffset="6080.45">6161 1 24575,'-2'1'0,"0"0"0,-1 0 0,1 0 0,0 0 0,0 1 0,0-1 0,0 1 0,0-1 0,0 1 0,0 0 0,0 0 0,1 0 0,-1 0 0,-1 2 0,-1 1 0,-17 24 0,0 0 0,2 1 0,1 1 0,-17 41 0,-42 136 0,57-144 0,-18 105 0,34-142 0,1-1 0,2 1 0,0 0 0,2 0 0,0 0 0,11 50 0,-10-68 0,1 0 0,0-1 0,0 1 0,0-1 0,1 1 0,1-1 0,0 0 0,0-1 0,0 1 0,1-1 0,0 0 0,0 0 0,0-1 0,13 10 0,-11-11 0,1 0 0,0 0 0,0-1 0,0 0 0,0-1 0,1 0 0,0 0 0,-1-1 0,1 0 0,0-1 0,0 0 0,0-1 0,13-1 0,-6 0 0,0 0 0,0-2 0,0 0 0,0-1 0,-1-1 0,1 0 0,-1-1 0,0-1 0,-1 0 0,1-2 0,-1 1 0,-1-2 0,25-21 0,-36 29 0,0-2 0,0 1 0,0 0 0,0 0 0,-1-1 0,0 0 0,0 1 0,0-1 0,0 0 0,0 0 0,-1 0 0,1 0 0,-1 0 0,0-1 0,-1 1 0,1 0 0,-1 0 0,0-1 0,0 1 0,0 0 0,0 0 0,-1-1 0,0 1 0,1 0 0,-2 0 0,1 0 0,0 0 0,-1 0 0,0 0 0,0 0 0,0 0 0,0 1 0,-4-5 0,-2-3 0,-2 0 0,1 1 0,-1 0 0,-1 0 0,0 1 0,0 1 0,-1-1 0,-23-11 0,9 9 0,0 1 0,-1 1 0,0 1 0,0 1 0,-1 2 0,0 1 0,0 1 0,0 1 0,0 1 0,0 2 0,0 1 0,-41 8 0,68-10 16,0 0-1,0 0 1,0 0-1,0 0 1,-1 0-1,1 1 1,0-1-1,0 0 1,0 1-1,0-1 1,0 0-1,0 1 1,0 0-1,0-1 1,1 1-1,-1-1 1,0 1 0,0 0-1,0 0 1,1-1-1,-2 3 1,2-3-98,1 1 1,0 0 0,-1 0 0,1 0-1,-1 0 1,1-1 0,0 1-1,0 0 1,0 0 0,-1-1 0,1 1-1,0-1 1,0 1 0,0-1 0,0 1-1,0-1 1,0 0 0,0 1 0,0-1-1,2 0 1,23 9-6745</inkml:trace>
  <inkml:trace contextRef="#ctx0" brushRef="#br0" timeOffset="6634.09">6761 271 24575,'11'-9'0,"1"0"0,1 1 0,0 0 0,0 1 0,0 0 0,21-7 0,-5 2 0,65-29 0,2 4 0,129-31 0,-218 66 0,-2 1 0,-1-1 0,0 2 0,0-1 0,1 0 0,-1 1 0,5 0 0,-29 36 0,-41 83 0,6 3 0,5 2 0,5 3 0,6 1 0,-23 141 0,54-226-682,-3 72-1,11-91-6143</inkml:trace>
  <inkml:trace contextRef="#ctx0" brushRef="#br0" timeOffset="7150.96">7939 243 24575,'-3'0'0,"-1"1"0,1-1 0,0 1 0,0 0 0,0 0 0,-1 0 0,1 1 0,0-1 0,1 1 0,-1 0 0,0 0 0,0 0 0,1 0 0,-1 0 0,1 0 0,0 1 0,-1-1 0,1 1 0,0-1 0,-2 5 0,-4 6 0,0 1 0,-10 27 0,17-40 0,-7 19 0,1-1 0,0 2 0,2-1 0,0 0 0,1 1 0,1 0 0,1 0 0,1 26 0,2-34 0,1-1 0,-1 1 0,2-1 0,0 0 0,0 0 0,1 0 0,0 0 0,1-1 0,1 1 0,0-1 0,0-1 0,1 1 0,1-1 0,-1 0 0,13 11 0,6 1 0,0 0 0,2-2 0,1-1 0,39 19 0,11 8 0,-76-44 0,1 0 0,-1 0 0,0 1 0,0-1 0,0 1 0,0 0 0,0 0 0,0 0 0,-1 0 0,0 1 0,3 3 0,-4-5 0,0 0 0,-1 0 0,1 0 0,-1 0 0,0 1 0,1-1 0,-1 0 0,0 0 0,0 0 0,0 0 0,-1 0 0,1 1 0,0-1 0,-1 0 0,1 0 0,-1 0 0,0 0 0,0 0 0,0 0 0,0 0 0,0 0 0,-2 2 0,-4 5 0,0 0 0,-1-1 0,0 0 0,-1 0 0,0-1 0,0 0 0,0 0 0,-1-1 0,0 0 0,0-1 0,-20 8 0,-6-1 0,0-1 0,-45 8 0,26-8 171,-63 3 0,97-13-415,0 0 0,0-2 0,0 0 0,0-2 1,1 0-1,-28-8 0,16-1-6582</inkml:trace>
  <inkml:trace contextRef="#ctx0" brushRef="#br0" timeOffset="7581.59">7969 253 24575,'-1'0'0,"5"-2"0,3-4 0,8-3 0,8-5 0,6-2 0,7-1 0,9 3 0,4 2 0,1 1 0,1 2 0,-2 1 0,3 1 0,-1 2 0,-2 1 0,-6 2 0,-10 1-8191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7:28.92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0 313 24575,'0'-5'0,"1"1"0,0 0 0,0 0 0,0 0 0,0 0 0,1 0 0,0 0 0,-1 0 0,1 0 0,1 1 0,-1-1 0,5-5 0,39-39 0,-37 39 0,115-98 0,-104 92 0,0 1 0,1 2 0,0 0 0,40-16 0,-54 26 0,-1 0 0,0 0 0,1 1 0,0-1 0,-1 1 0,1 1 0,0-1 0,-1 1 0,1 1 0,8 0 0,-13 0 0,1-1 0,-1 1 0,0 0 0,0 0 0,0 0 0,0 0 0,0 0 0,0 1 0,0-1 0,0 0 0,0 1 0,-1-1 0,1 1 0,0 0 0,-1 0 0,0 0 0,1 0 0,-1 0 0,0 0 0,0 0 0,0 0 0,0 0 0,0 0 0,-1 0 0,1 1 0,-1-1 0,1 0 0,-1 1 0,0-1 0,0 0 0,0 1 0,0 2 0,-2 13 0,0-1 0,0 1 0,-2-1 0,0 0 0,-1 0 0,-14 30 0,-55 93 0,30-72 0,-62 73 0,130-149 0,-12 5 0,-8 1 0,315-101 342,-239 73-1196,144-79 1,-184 86-5973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7:41.76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1 937 24575,'0'0'-8191</inkml:trace>
  <inkml:trace contextRef="#ctx0" brushRef="#br0" timeOffset="345.44">1 937 24575,'0'0'-8191</inkml:trace>
  <inkml:trace contextRef="#ctx0" brushRef="#br0" timeOffset="1790.63">4682 1 24575,'0'0'0,"0"0"0,-2 4 0,-6 19 0,-11 45 0,9-26 0,-274 856 0,204-660 0,-62 313 0,115-426-1365,22-102-5461</inkml:trace>
  <inkml:trace contextRef="#ctx0" brushRef="#br0" timeOffset="3356.96">5204 803 24575,'-3'0'0,"0"-1"0,0 1 0,0-1 0,0 0 0,0 0 0,0 0 0,1 0 0,-5-3 0,-8-3 0,-25-6 0,0 2 0,-1 1 0,0 2 0,0 2 0,-1 2 0,0 1 0,1 3 0,-52 5 0,86-5 0,-1 1 0,1 0 0,-1 1 0,1 0 0,0 0 0,0 0 0,-9 5 0,15-6 0,0 0 0,-1 0 0,1 0 0,0 0 0,0 0 0,0 0 0,-1 0 0,1 0 0,0 1 0,0-1 0,1 0 0,-1 1 0,0-1 0,0 0 0,1 1 0,-1 1 0,0-1 0,1 1 0,0-1 0,0 0 0,0 0 0,0 0 0,0 0 0,1 0 0,-1 0 0,1 0 0,-1 1 0,1-1 0,0 0 0,0 0 0,0-1 0,1 4 0,7 8 0,1-1 0,0 0 0,1 0 0,0-1 0,1 0 0,0-1 0,20 13 0,-10-7 0,31 24 0,-12-10 0,0 1 0,-3 2 0,36 38 0,-64-59 0,0 1 0,0 1 0,-1-1 0,-1 1 0,10 23 0,-14-27 0,0 1 0,-1 0 0,0 0 0,-1 0 0,0 0 0,-1 0 0,0 0 0,-1 0 0,-1 12 0,-1-12 0,0 0 0,-1 1 0,0-1 0,0 0 0,-1-1 0,-1 1 0,0-1 0,-1 0 0,1 0 0,-2 0 0,0-1 0,0 0 0,0 0 0,-1-1 0,-12 10 0,-2 0 0,0-1 0,-1-1 0,-1-1 0,0-1 0,-30 12 0,42-20 0,0-1 0,-1-1 0,-19 6 0,31-10 0,1 0 0,-1 0 0,0 0 0,1 1 0,-1-1 0,0 0 0,1 0 0,-1 0 0,1 0 0,-1 0 0,0 0 0,1 0 0,-1 0 0,0 0 0,1-1 0,-1 1 0,1 0 0,-1 0 0,0 0 0,1-1 0,-1 1 0,1 0 0,-1-1 0,1 1 0,-1 0 0,1-1 0,-1 1 0,1-1 0,-1 1 0,1-1 0,0 1 0,-1-1 0,1 1 0,0-1 0,-1 1 0,1-1 0,0 0 0,0 1 0,-1-1 0,1 1 0,0-1 0,0 0 0,0 1 0,0-1 0,0 0 0,0 1 0,0-1 0,0 0 0,0 1 0,1-2 0,0-4 0,0 0 0,1 0 0,-1 1 0,5-9 0,-5 12 0,32-70 0,55-83 0,-40 71 0,38-75 0,71-118 0,-121 226 0,1 2 0,63-64 0,100-72 0,-188 175 0,-8 5 0,1 0 0,0 1 0,1 0 0,-1 0 0,1 0 0,0 1 0,0 0 0,0 0 0,9-3 0,-15 6 0,0 0 0,0 0 0,0 0 0,0 0 0,0 0 0,1 0 0,-1 0 0,0 0 0,0 0 0,0 0 0,0 0 0,0 0 0,0 0 0,1 0 0,-1 0 0,0 0 0,0 0 0,0 0 0,0 0 0,0 0 0,0 0 0,1 0 0,-1 0 0,0 0 0,0 0 0,0 0 0,0 0 0,0 0 0,0 1 0,0-1 0,0 0 0,0 0 0,0 0 0,1 0 0,-1 0 0,0 0 0,0 0 0,0 1 0,0-1 0,0 0 0,0 0 0,0 0 0,0 0 0,0 0 0,0 0 0,0 1 0,0-1 0,0 0 0,0 0 0,0 0 0,0 0 0,-3 10 0,1-5 0,-120 494 0,115-464 0,1 0 0,1 0 0,2 1 0,2-1 0,3 44 0,0-66 0,0 0 0,1-1 0,0 1 0,1-1 0,0 0 0,1 0 0,10 20 0,-10-25 0,0 0 0,0 0 0,1 0 0,0-1 0,0 0 0,0 0 0,1 0 0,-1-1 0,1 0 0,1-1 0,-1 1 0,14 5 0,-19-9 0,0 0 0,0 0 0,1-1 0,-1 1 0,0 0 0,1-1 0,-1 0 0,0 1 0,1-1 0,-1 0 0,0 0 0,1 0 0,-1-1 0,1 1 0,-1-1 0,0 1 0,0-1 0,1 0 0,-1 1 0,0-1 0,0-1 0,0 1 0,0 0 0,0 0 0,0-1 0,0 1 0,0-1 0,0 1 0,-1-1 0,1 0 0,-1 0 0,1 0 0,-1 0 0,0 0 0,0 0 0,2-4 0,3-7 0,-1 0 0,-1 0 0,0 0 0,4-26 0,-5 25 0,-1 0 0,-1-1 0,0 1 0,-1 0 0,-1-1 0,-3-20 0,4 32 0,-1-1 0,0 0 0,1 1 0,-2-1 0,1 1 0,0-1 0,-1 1 0,0-1 0,0 1 0,0 0 0,0 0 0,0 0 0,0 0 0,-1 0 0,0 1 0,1-1 0,-1 1 0,0 0 0,0-1 0,0 1 0,-1 1 0,1-1 0,0 0 0,-1 1 0,1 0 0,-1-1 0,1 1 0,-1 1 0,-7-2 0,1 2 0,1 0 0,-1 1 0,0 0 0,0 1 0,1 0 0,-1 0 0,1 1 0,0 1 0,-1-1 0,2 1 0,-1 1 0,-9 5 0,9-4 0,0 0 0,1 0 0,-1 1 0,1 0 0,0 0 0,1 1 0,0 0 0,0 0 0,1 1 0,-10 18 0,7-4-1365,4-4-5461</inkml:trace>
  <inkml:trace contextRef="#ctx0" brushRef="#br0" timeOffset="4164.52">6325 1017 24575,'2'21'0,"-1"-19"0,-1 1 0,1-1 0,0 1 0,0-1 0,0 1 0,1-1 0,-1 0 0,0 1 0,1-1 0,-1 0 0,1 0 0,0 0 0,0 0 0,0 0 0,0-1 0,0 1 0,0 0 0,0-1 0,1 0 0,-1 1 0,0-1 0,1 0 0,-1 0 0,1 0 0,4 0 0,-6-1 0,0-1 0,-1 0 0,1 1 0,0-1 0,0 0 0,0 0 0,-1 1 0,1-1 0,0 0 0,-1 0 0,1 0 0,0 0 0,-1 0 0,1 0 0,-1 0 0,0 0 0,1 0 0,-1 0 0,0 0 0,0 0 0,1 0 0,-1 0 0,0-2 0,1-26 0,-2 29 0,0-1 0,1 0 0,-1 0 0,0 0 0,0 0 0,0 0 0,0 1 0,0-1 0,-1 0 0,1 1 0,0-1 0,0 1 0,0-1 0,0 1 0,-1 0 0,1 0 0,0-1 0,0 1 0,-1 0 0,1 0 0,0 0 0,0 0 0,-1 0 0,1 1 0,0-1 0,0 0 0,-2 1 0,0-1 0,0 1 0,0-1 0,0 1 0,0 0 0,0 0 0,0 0 0,0 1 0,0-1 0,1 1 0,-5 2 0,6-1 0,-1 0 0,1 1 0,-1-1 0,1 1 0,1-1 0,-1 1 0,0-1 0,1 1 0,-1-1 0,1 1 0,0-1 0,1 8 0,-1-5 0,-5-15 0,0 1 0,-1 0 0,0 0 0,0 1 0,-1-1 0,0 1 0,0 1 0,0-1 0,-1 1 0,0 1 0,0-1 0,-1 1 0,1 1 0,-17-7 0,13 10-1365,4 3-5461</inkml:trace>
  <inkml:trace contextRef="#ctx0" brushRef="#br0" timeOffset="4745.87">6789 736 24575,'3'-14'0,"1"6"0,1 1 0,0-1 0,0 1 0,0 0 0,1 0 0,1 1 0,10-10 0,6-2 0,26-15 0,-18 14 0,0 1 0,2 1 0,0 2 0,1 1 0,58-15 0,-87 28 0,13-2 0,-18 3 0,1 0 0,-1 0 0,0 0 0,0 0 0,1 0 0,-1 0 0,0 0 0,0 0 0,0 0 0,1 0 0,-1 1 0,0-1 0,0 0 0,0 0 0,1 0 0,-1 0 0,0 0 0,0 1 0,0-1 0,0 0 0,1 0 0,-1 0 0,0 1 0,0-1 0,0 0 0,0 0 0,0 1 0,0-1 0,0 0 0,0 0 0,0 1 0,0-1 0,0 0 0,0 0 0,0 1 0,0-1 0,0 0 0,0 0 0,0 1 0,0-1 0,0 0 0,0 0 0,0 0 0,0 1 0,0-1 0,0 0 0,-1 0 0,1 0 0,0 1 0,0-1 0,0 0 0,0 0 0,-1 0 0,1 1 0,0-1 0,0 0 0,0 0 0,-1 0 0,1 0 0,0 0 0,-30 51 0,3 0 0,-29 76 0,-25 114 0,27-42-1365,47-160-5461</inkml:trace>
  <inkml:trace contextRef="#ctx0" brushRef="#br0" timeOffset="5521.21">7417 678 24575,'3'0'0,"1"-1"0,0 0 0,-1 0 0,1 0 0,-1 0 0,0-1 0,1 1 0,2-3 0,9-3 0,88-35 0,190-48 0,-286 88 0,-4 0 0,1 1 0,-1 0 0,0 1 0,0-1 0,0 0 0,1 1 0,-1 0 0,0 0 0,0 0 0,1 0 0,-1 0 0,4 2 0,-36-4 0,-1 0 0,0 1 0,0 2 0,0 1 0,0 1 0,0 2 0,0 0 0,1 2 0,0 2 0,-35 14 0,54-18 0,-1 1 0,1 0 0,0 0 0,0 1 0,1 0 0,0 1 0,0 0 0,1 1 0,0 0 0,0 0 0,1 0 0,0 1 0,1 0 0,0 1 0,1-1 0,0 1 0,-7 21 0,12-30 0,0 0 0,0 0 0,-1 0 0,1 0 0,0 0 0,1 0 0,-1 0 0,0 0 0,0 0 0,1 0 0,-1 0 0,1 0 0,0 0 0,0 0 0,0 0 0,0-1 0,0 1 0,0 0 0,0-1 0,0 1 0,1-1 0,-1 1 0,0-1 0,1 1 0,-1-1 0,4 2 0,4 3 0,0-1 0,0 0 0,0-1 0,11 3 0,-12-3 0,104 32 0,26 12 0,-133-46 0,0 0 0,0 1 0,-1-1 0,1 1 0,-1 0 0,0 0 0,0 1 0,0-1 0,-1 1 0,1 0 0,-1 0 0,1 0 0,-1 0 0,-1 1 0,1-1 0,-1 1 0,4 8 0,-4-6 0,-1 0 0,0 0 0,0 0 0,0 0 0,-1 0 0,0 0 0,0 0 0,-1 0 0,0-1 0,0 1 0,-1 0 0,-4 12 0,-1-2 0,-1 0 0,0-1 0,-1 0 0,-1-1 0,-1 0 0,0 0 0,-1-1 0,0-1 0,-1 0 0,0-1 0,-1 0 0,-1-1 0,-21 13 0,8-7 0,-1-2 0,0-1 0,-1-1 0,0-2 0,-1-1 0,-54 10 0,67-16-195,0-1 0,0-1 0,0 0 0,-1-2 0,1 0 0,-28-4 0,22-3-6631</inkml:trace>
  <inkml:trace contextRef="#ctx0" brushRef="#br0" timeOffset="5922.92">8606 11 24575,'0'0'0,"-5"5"0,-23 26 0,2 2 0,-35 58 0,-34 80 0,87-157 0,-17 34 0,-299 618 0,253-457-1365,53-134-5461</inkml:trace>
  <inkml:trace contextRef="#ctx0" brushRef="#br0" timeOffset="6295.04">8451 1345 24575,'-4'5'0,"0"1"0,0 0 0,1-1 0,-1 1 0,1 1 0,0-1 0,-1 7 0,-7 13 0,-37 66 0,-56 124 0,102-211 0,0-1 0,0 1 0,1 0 0,-1 0 0,0 9 0,2-13 0,0 0 0,0 0 0,0 0 0,0 0 0,0 0 0,0 0 0,1 0 0,-1 0 0,0-1 0,0 1 0,1 0 0,-1 0 0,0 0 0,1 0 0,-1 0 0,1-1 0,0 1 0,-1 0 0,1 0 0,-1-1 0,1 1 0,0 0 0,0-1 0,-1 1 0,1-1 0,0 1 0,0-1 0,0 1 0,0-1 0,-1 0 0,1 1 0,0-1 0,0 0 0,0 0 0,0 1 0,2-1 0,3 0 0,0 0 0,0-1 0,0 1 0,0-1 0,0 0 0,0-1 0,0 1 0,0-1 0,0-1 0,0 1 0,8-6 0,6-3 0,32-25 0,-40 26 0,0 0 0,0 0 0,-1-1 0,0-1 0,-1 0 0,-1 0 0,13-21 0,-18 25 0,0 1 0,-1-1 0,0 0 0,0 0 0,-1-1 0,0 1 0,0 0 0,-1-1 0,0 1 0,0-1 0,-1 1 0,0-1 0,-1 1 0,0-1 0,-3-11 0,-1 3 43,0 1 0,-2 0-1,0 1 1,0 0 0,-2 0-1,0 0 1,-14-17 0,-7-4-897,-46-44 1,16 25-5973</inkml:trace>
  <inkml:trace contextRef="#ctx0" brushRef="#br0" timeOffset="6700.59">7938 39 24575,'0'2'0,"-1"0"0,0 0 0,1 0 0,-1 0 0,1 0 0,-1 0 0,1 0 0,0 0 0,0 0 0,0 0 0,0 0 0,1 4 0,0 6 0,2 0 0,-1 0 0,2 0 0,0 0 0,0-1 0,1 1 0,0-1 0,1 0 0,0 0 0,1-1 0,0 0 0,11 12 0,-9-11 0,1-1 0,0-1 0,0 1 0,1-2 0,0 1 0,0-2 0,1 1 0,1-1 0,-1-1 0,24 8 0,-32-13 0,1 0 0,-1 0 0,0 0 0,1-1 0,-1 1 0,0-1 0,1-1 0,-1 1 0,0 0 0,1-1 0,-1 0 0,0 0 0,0 0 0,0-1 0,0 1 0,0-1 0,0 0 0,0 0 0,0-1 0,-1 1 0,1-1 0,-1 1 0,0-1 0,0 0 0,0 0 0,0-1 0,0 1 0,-1-1 0,1 1 0,-1-1 0,3-7 0,-1 4 0,-1 0 0,0 0 0,-1 0 0,0-1 0,0 1 0,0-1 0,-1 0 0,0 1 0,0-1 0,-1 0 0,0 0 0,-1 1 0,0-1 0,0 0 0,0 1 0,-1-1 0,-3-8 0,2 9 17,0 1-1,-1 0 0,0 0 0,0 0 1,-1 0-1,1 1 0,-1 0 0,0-1 1,-1 2-1,1-1 0,-1 1 0,0 0 1,0 0-1,0 0 0,0 1 0,-1 0 1,0 0-1,1 1 0,-1 0 0,-13-3 1,8 3-160,0 1 1,-1 0 0,1 1 0,0 0-1,0 0 1,0 2 0,-1-1 0,1 2 0,0-1-1,1 2 1,-17 6 0,-30 19-6684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8:14.34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59 821 24575,'0'-2'0,"0"-1"0,0 1 0,1 0 0,-1 0 0,1-1 0,0 1 0,0 0 0,0 0 0,0 0 0,1-2 0,5-11 0,88-209 0,-72 179 0,2 1 0,58-76 0,-35 61 0,64-59 0,-80 89 0,1 1 0,1 1 0,57-33 0,-89 59 0,6-4 0,-1 1 0,1 1 0,0-1 0,9-2 0,-16 6 0,1-1 0,-1 1 0,1-1 0,-1 1 0,1 0 0,0 0 0,-1 0 0,1 0 0,0 0 0,-1 0 0,1 0 0,-1 0 0,1 1 0,-1-1 0,1 1 0,0-1 0,-1 1 0,0 0 0,1-1 0,-1 1 0,1 0 0,-1 0 0,0 0 0,1 0 0,-1 0 0,0 0 0,0 0 0,2 3 0,-1 0 0,0 0 0,-1 0 0,1 0 0,-1 0 0,1 0 0,-1 0 0,-1 1 0,1-1 0,0 0 0,-1 7 0,-4 51 0,-6-5 0,-2 0 0,-2-1 0,-33 83 0,-84 158 0,115-262 0,-22 43 0,-50 117 0,73-157 0,2 1 0,1 0 0,-7 46 0,17-69 0,1 0 0,0 0 0,1 1 0,0-1 0,2 0 0,0 0 0,0 0 0,2 0 0,0 0 0,0 0 0,2-1 0,0 0 0,1 0 0,0-1 0,1 0 0,1 0 0,0 0 0,1-2 0,0 1 0,1-1 0,0 0 0,1-1 0,19 13 0,9 4 0,70 35 0,-80-47 0,0 1 0,0 1 0,-2 1 0,0 1 0,30 30 0,-45-35 0,0 1 0,-1 0 0,0 0 0,-2 1 0,0 1 0,-1 0 0,0 0 0,-2 1 0,7 24 0,-8-19 0,-1 0 0,-1 0 0,-1 0 0,-1 1 0,-2-1 0,0 0 0,-5 35 0,1-36 0,0-1 0,-2 1 0,0-1 0,-2-1 0,0 1 0,-2-1 0,-22 38 0,22-44 0,-1 0 0,-1 0 0,0-1 0,-1-1 0,-1 0 0,0-1 0,0 0 0,-1-1 0,-1-1 0,-21 11 0,3-5 0,-1-3 0,0 0 0,-1-3 0,0 0 0,0-3 0,-1-1 0,0-2 0,0-1 0,-1-2 0,1-1 0,-46-7 0,67 4 0,-1-1 0,0 0 0,1 0 0,0-2 0,0 0 0,1-1 0,-1-1 0,-19-13 0,29 17 0,0 0 0,0-1 0,1 1 0,0-1 0,0 0 0,0-1 0,1 1 0,0-1 0,0 0 0,0 0 0,1 0 0,0-1 0,0 1 0,0-1 0,1 0 0,0 1 0,0-1 0,1 0 0,0 0 0,0 0 0,1 0 0,0-10 0,5-16-1365,4 6-5461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08:15.578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391 1420 24575,'-9'-10'0,"-1"1"0,0 0 0,-21-14 0,27 21 0,0 0 0,0 0 0,0 0 0,0 0 0,-1 1 0,1 0 0,-1 0 0,1 0 0,-1 0 0,1 1 0,-1 0 0,1 0 0,-1 0 0,0 0 0,-5 2 0,0 1 0,1 0 0,-1 1 0,1 0 0,0 0 0,0 1 0,0 0 0,0 1 0,1 0 0,0 0 0,0 1 0,1-1 0,-1 2 0,-10 14 0,4-3 0,0 0 0,2 1 0,1 1 0,-18 42 0,22-43 0,0 1 0,2 0 0,1 0 0,0 0 0,2 1 0,0-1 0,2 1 0,0-1 0,1 1 0,1-1 0,6 26 0,-5-32 0,1-1 0,1 0 0,-1 0 0,2 0 0,0-1 0,1 0 0,0 0 0,1-1 0,0 0 0,1 0 0,1 0 0,0-2 0,0 1 0,1-1 0,0-1 0,1 0 0,16 10 0,-18-14 0,0-1 0,0 0 0,1 0 0,-1-1 0,1-1 0,0 1 0,0-2 0,0 0 0,0 0 0,0-1 0,0 0 0,0-1 0,0 0 0,0-1 0,16-4 0,-12 1 0,0 0 0,0 0 0,0-1 0,-1-1 0,0-1 0,0 0 0,-1-1 0,0 0 0,-1-1 0,14-13 0,-20 17 0,-2 1 0,1-1 0,-1 0 0,0 0 0,0 0 0,-1-1 0,1 1 0,-2-1 0,1 0 0,-1 0 0,0 0 0,2-10 0,-3 6 0,0 0 0,-1-1 0,0 1 0,-1 0 0,0-1 0,-1 1 0,-3-14 0,-5-6 0,-1 1 0,-2 0 0,-1 1 0,-28-45 0,28 52 0,-1 0 0,-1 0 0,-1 2 0,-1 0 0,0 1 0,-2 1 0,-36-27 0,44 37 0,0 1 0,0 0 0,-1 0 0,0 1 0,0 1 0,0 0 0,-1 1 0,0 0 0,1 2 0,-1-1 0,0 1 0,-1 1 0,1 1 0,0 0 0,0 1 0,-15 2 0,24-2 43,-1 0 0,1 0-1,0 1 1,0 0 0,-1 0-1,1 0 1,-8 6 0,11-7-112,1 0 1,-1 0 0,1 0 0,0 1-1,-1-1 1,1 1 0,0-1-1,0 1 1,0-1 0,0 1 0,0 0-1,0 0 1,0-1 0,1 1 0,-1 0-1,1 0 1,-1 0 0,1 0 0,0-1-1,0 1 1,-1 0 0,1 0-1,1 0 1,-1 3 0,5 16-6758</inkml:trace>
  <inkml:trace contextRef="#ctx0" brushRef="#br0" timeOffset="584.15">961 1864 24575,'0'0'0,"0"0"0,0-30 0,-10-52-1365</inkml:trace>
  <inkml:trace contextRef="#ctx0" brushRef="#br0" timeOffset="1005.83">1367 1226 24575,'0'0'0,"0"0"0,0 0 0,0 12 0,5 182 0,-4-91 0,4 1 0,20 105 0,-11-150-1365,-1-14-5461</inkml:trace>
  <inkml:trace contextRef="#ctx0" brushRef="#br0" timeOffset="1622.71">1609 1486 24575,'-1'-39'0,"0"25"0,0 0 0,1 0 0,1 0 0,4-23 0,0 20 0,0-1 0,1 1 0,0 0 0,2 0 0,0 1 0,1 0 0,0 0 0,23-27 0,-23 33 0,0 1 0,0 0 0,1 0 0,0 1 0,0 0 0,1 1 0,0 0 0,1 0 0,-1 1 0,1 1 0,1 0 0,-1 1 0,16-4 0,-22 7 0,0 0 0,-1 0 0,1 1 0,0-1 0,-1 1 0,1 0 0,0 1 0,0 0 0,-1 0 0,1 0 0,-1 0 0,1 1 0,-1 0 0,0 0 0,1 0 0,-1 1 0,0 0 0,0 0 0,-1 0 0,1 1 0,-1-1 0,1 1 0,-1 0 0,-1 0 0,1 1 0,0-1 0,-1 1 0,0 0 0,0 0 0,0 0 0,-1 0 0,4 9 0,-2 2 0,0-1 0,-1 1 0,0 0 0,-2 0 0,0 0 0,0 0 0,-2 0 0,0 0 0,0 0 0,-2 0 0,0 0 0,-1-1 0,-7 21 0,-4 5 0,-2-1 0,-1-1 0,-41 63 0,37-67 0,-1-2 0,-43 47 0,115-84 0,-14 2 0,0 1 0,0 2 0,42 6 0,-65-4 0,0-1 0,-1 1 0,1 1 0,-1 0 0,18 10 0,-23-11 0,1 1 0,-1 1 0,-1-1 0,1 1 0,0 0 0,-1 0 0,0 0 0,0 1 0,-1 0 0,5 8 0,-6-9 0,0 1 0,0 0 0,-1-1 0,0 1 0,0 0 0,0 1 0,-1-1 0,0 0 0,0 0 0,0 1 0,-1-1 0,0 0 0,-1 8 0,-1-5 0,0 1 0,0-1 0,-1 1 0,0-1 0,-1 0 0,0 0 0,-10 15 0,4-8 0,-2 0 0,0-2 0,0 1 0,-1-2 0,-1 0 0,-1 0 0,0-1 0,-19 11 0,24-16 49,-1-1 0,0-1 0,0 0-1,-1 0 1,1-1 0,-24 5 0,32-8-113,-1-1 1,0 0 0,0 1 0,1-1 0,-1 0-1,0-1 1,1 1 0,-1-1 0,0 1 0,1-1-1,-1 0 1,1-1 0,-1 1 0,1 0-1,-1-1 1,1 0 0,0 0 0,0 0 0,0 0-1,0 0 1,0-1 0,0 0 0,1 1 0,-1-1-1,1 0 1,-3-4 0,-10-22-6763</inkml:trace>
  <inkml:trace contextRef="#ctx0" brushRef="#br0" timeOffset="2216.39">2556 1448 24575,'4'-12'0,"11"-16"0,1 2 0,2 0 0,0 1 0,2 0 0,0 2 0,45-40 0,-57 57 0,0-1 0,1 2 0,0-1 0,0 1 0,0 0 0,0 1 0,1 0 0,0 1 0,0 0 0,15-3 0,-20 5 0,-1 1 0,1 0 0,0 0 0,0 0 0,0 1 0,-1-1 0,1 1 0,0 0 0,-1 0 0,1 1 0,-1 0 0,1 0 0,-1 0 0,0 0 0,0 0 0,0 1 0,0 0 0,0 0 0,0 0 0,-1 0 0,1 1 0,-1-1 0,0 1 0,4 7 0,-1-1 0,0 0 0,-1 1 0,-1-1 0,0 1 0,0 0 0,-1 1 0,-1-1 0,0 0 0,0 1 0,-1 0 0,0-1 0,-1 1 0,-1-1 0,0 1 0,0 0 0,-4 12 0,-1 2 0,-2 0 0,0-1 0,-2 1 0,0-2 0,-28 47 0,16-37 0,-2 0 0,-1-1 0,-2-1 0,-1-2 0,-1-1 0,-1-1 0,-2-1 0,-61 38 0,88-61 0,3-3 0,0 1 0,0-1 0,0 1 0,0-1 0,0 0 0,-1 0 0,1 0 0,0 0 0,0 0 0,-1-1 0,1 1 0,-1 0 0,1-1 0,-4 0 0,6 0 0,0-1 0,-1 1 0,1-1 0,0 1 0,0-1 0,0 0 0,0 1 0,-1-1 0,1 1 0,0-1 0,0 0 0,0 1 0,0-1 0,0 1 0,0-1 0,1 0 0,-1 1 0,0-1 0,0 1 0,0-1 0,1 0 0,-1 0 0,8-16 0,-7 15 0,4-9 0,0 0 0,1 1 0,1 0 0,-1 1 0,1-1 0,14-13 0,-18 20 0,1 1 0,-1-1 0,0 1 0,1 0 0,-1 0 0,1 0 0,0 0 0,-1 0 0,1 1 0,0 0 0,0-1 0,0 2 0,0-1 0,0 0 0,0 1 0,0 0 0,0 0 0,1 0 0,-1 0 0,0 1 0,0-1 0,7 3 0,4 2 50,0 1 1,0 1-1,0 0 0,19 13 0,54 43-90,-1-1-1536,-56-43-5250</inkml:trace>
  <inkml:trace contextRef="#ctx0" brushRef="#br0" timeOffset="2992.7">3260 1245 24575,'4'0'0,"0"-1"0,-1 1 0,1-1 0,-1 0 0,0 0 0,5-3 0,8-2 0,52-18 0,-2-3 0,68-38 0,78-32 0,-197 93 0,5-1 0,-19 2 0,-12-1 0,-7-1 0,0 2 0,-1 0 0,1 1 0,-1 1 0,0 0 0,1 2 0,-1 0 0,1 1 0,-1 1 0,1 0 0,0 2 0,0 0 0,0 1 0,1 1 0,0 0 0,0 1 0,1 1 0,0 1 0,0 0 0,1 1 0,-17 16 0,7 0 0,1 1 0,2 1 0,0 1 0,2 1 0,1 1 0,2 0 0,1 2 0,-19 58 0,34-88 0,0-1 0,0 1 0,0-1 0,0 1 0,1 0 0,0-1 0,-1 1 0,2-1 0,-1 1 0,0 0 0,1 4 0,0-5 0,1-1 0,-1 0 0,0 1 0,0-1 0,1 1 0,0-1 0,-1 0 0,1 0 0,0 0 0,0 0 0,0 0 0,0-1 0,0 1 0,0 0 0,6 2 0,6 3 0,1 0 0,0-1 0,1 0 0,0-2 0,0 0 0,0 0 0,18 1 0,122 2 0,-98-6 0,-11 0 0,9 0 0,109 15 0,-159-15 0,1 0 0,-1 1 0,0 0 0,0 0 0,0 0 0,0 1 0,0 0 0,-1 0 0,1 1 0,-1-1 0,0 1 0,0 1 0,8 7 0,-11-9 0,0 0 0,0 0 0,0 0 0,-1 1 0,1-1 0,-1 0 0,0 1 0,0-1 0,0 1 0,0-1 0,0 1 0,-1 0 0,0-1 0,0 1 0,0-1 0,0 1 0,0 0 0,-1-1 0,1 1 0,-1-1 0,0 1 0,0-1 0,-1 1 0,1-1 0,-4 6 0,0 0 0,-1 0 0,0-1 0,-1 0 0,1 0 0,-1-1 0,-1 0 0,0 0 0,0 0 0,0-1 0,-15 8 0,-4 1 0,-1-1 0,-40 13 0,13-9 0,-2-2 0,-98 13 0,-121-1 0,239-25 0,-109 6-1365,127-8-5461</inkml:trace>
  <inkml:trace contextRef="#ctx0" brushRef="#br0" timeOffset="3596.33">5126 200 24575,'0'0'0,"-4"3"0,-7 12 0,-10 17 0,-9 26 0,-14 44 0,-13 52 0,-18 56 0,-16 55 0,-13 50-3443,-7 37 3443,1 17 0,16-26 0,23-72-4748</inkml:trace>
  <inkml:trace contextRef="#ctx0" brushRef="#br0" timeOffset="4378.85">5589 1129 24575,'0'0'0,"-1"2"0,-3 10 0,-4 22 0,-1 35 0,-1 34 0,1 25 0,2 9 0,2-7 0,1-27-8191</inkml:trace>
  <inkml:trace contextRef="#ctx0" brushRef="#br0" timeOffset="5094.87">5831 1080 24575,'17'-16'0,"0"1"0,2 1 0,-1 1 0,2 0 0,0 2 0,24-11 0,-16 10 0,1 1 0,0 1 0,0 2 0,34-5 0,-55 12 0,-1 0 0,1 0 0,0 1 0,-1 0 0,16 2 0,-20-2 0,-1 1 0,1 0 0,0 0 0,0 0 0,-1 0 0,1 0 0,0 1 0,-1-1 0,1 1 0,-1-1 0,0 1 0,0 0 0,1 0 0,-1 0 0,0 0 0,-1 1 0,1-1 0,2 4 0,0 2 0,-1 1 0,0-1 0,0 1 0,-1-1 0,-1 1 0,1 0 0,-1 0 0,0 0 0,-1 0 0,0 0 0,-1 0 0,0 0 0,0-1 0,-4 14 0,-2 4 0,-1 0 0,-1 0 0,-19 37 0,-2-10 0,-2-2 0,-2-1 0,-55 60 0,-4 8 0,93-118 0,0 0 0,0 0 0,1 0 0,-1 0 0,0 0 0,0 0 0,1 0 0,-1 0 0,0 0 0,0 0 0,1 0 0,-1 0 0,0 0 0,0 0 0,1 0 0,-1 1 0,0-1 0,0 0 0,0 0 0,1 0 0,-1 0 0,0 0 0,0 1 0,0-1 0,1 0 0,-1 0 0,0 0 0,0 1 0,0-1 0,0 0 0,1 0 0,-1 0 0,0 1 0,0-1 0,0 0 0,0 0 0,0 1 0,0-1 0,0 0 0,0 0 0,0 1 0,0-1 0,0 0 0,0 0 0,0 1 0,0-1 0,0 0 0,0 0 0,0 1 0,0-1 0,0 0 0,0 0 0,-1 1 0,1-1 0,0 0 0,0 0 0,0 1 0,0-1 0,0 0 0,-1 0 0,1 0 0,0 0 0,0 1 0,0-1 0,-1 0 0,1 0 0,0 0 0,-1 0 0,27-5 0,-17 3 0,43-11 0,-17 4 0,1 1 0,0 1 0,66-2 0,-92 9 0,0 0 0,0 1 0,0 0 0,0 1 0,0 0 0,0 1 0,-1 0 0,1 0 0,-1 1 0,1 0 0,-1 1 0,-1 0 0,1 0 0,-1 1 0,1 0 0,-2 0 0,1 1 0,10 12 0,-12-12 0,1 1 0,-1 1 0,-1-1 0,0 1 0,0 0 0,0 1 0,-1-1 0,-1 1 0,0-1 0,0 1 0,2 17 0,-4-19 0,-1 0 0,0 0 0,0 0 0,-1 0 0,0 0 0,-1-1 0,0 1 0,0 0 0,0 0 0,-1-1 0,0 0 0,-1 1 0,0-1 0,0 0 0,-7 9 0,-4 2 0,-1-2 0,0 0 0,-1-1 0,0 0 0,-1-1 0,-1-1 0,0-1 0,-1-1 0,-29 12 0,-17 4 0,-114 30 0,156-50 98,8-3-391,1 1 1,-1-2-1,0 0 1,-30 2-1,40-6-6533</inkml:trace>
  <inkml:trace contextRef="#ctx0" brushRef="#br0" timeOffset="5507.18">6855 1554 24575,'0'0'0</inkml:trace>
  <inkml:trace contextRef="#ctx0" brushRef="#br0" timeOffset="5878.24">7136 1206 24575,'6'-10'0,"1"1"0,0 0 0,0 0 0,1 1 0,0 0 0,0 0 0,14-9 0,-11 9 0,6-6 0,1 1 0,1 0 0,0 1 0,1 2 0,0 0 0,1 1 0,0 0 0,42-9 0,-57 17 0,-1 0 0,1 0 0,0 0 0,0 1 0,0 0 0,0 0 0,0 1 0,0 0 0,0 0 0,9 3 0,-11-3 0,-1 1 0,1 0 0,-1 0 0,1 0 0,-1 0 0,0 0 0,0 1 0,0 0 0,0-1 0,0 1 0,0 0 0,-1 1 0,0-1 0,1 0 0,-1 1 0,2 5 0,0 2 0,-1 0 0,0 0 0,0 0 0,-1 0 0,-1 0 0,0 1 0,-1-1 0,0 0 0,0 1 0,-2-1 0,1 0 0,-1 0 0,-1 1 0,-3 10 0,-7 15 0,-1 0 0,-32 60 0,12-37 0,-2-1 0,-2-2 0,-3-1 0,-69 71 0,102-118 0,5-5 0,-1 0 0,1 0 0,-1-1 0,0 1 0,0-1 0,0 0 0,0 0 0,-1-1 0,-6 4 0,10-6 0,1 0 0,0 0 0,-1 0 0,1-1 0,0 1 0,0 0 0,-1 0 0,1 0 0,0 0 0,-1-1 0,1 1 0,0 0 0,0 0 0,-1-1 0,1 1 0,0 0 0,0 0 0,0-1 0,0 1 0,-1 0 0,1-1 0,0 1 0,0 0 0,0-1 0,0 1 0,0 0 0,0-1 0,0 1 0,0 0 0,0-1 0,0 1 0,0 0 0,0-1 0,0 1 0,0 0 0,0-1 0,0 1 0,1-19 0,0 17 0,1-20 0,1 1 0,13-41 0,-14 54 0,1-1 0,0 1 0,1 0 0,0 0 0,1 0 0,-1 0 0,1 1 0,1 0 0,11-13 0,-14 18 0,0 0 0,1 0 0,-1 0 0,0 0 0,1 0 0,-1 1 0,1 0 0,-1 0 0,1 0 0,0 0 0,-1 0 0,1 1 0,0 0 0,0 0 0,-1 0 0,1 0 0,0 0 0,-1 1 0,1-1 0,0 1 0,-1 0 0,1 0 0,-1 1 0,5 1 0,7 4 0,0 1 0,0 0 0,25 20 0,2 4 195,-28-19-455,1-2 0,0 0 0,0 0 0,2-2 0,26 13 0,-21-15-6566</inkml:trace>
  <inkml:trace contextRef="#ctx0" brushRef="#br0" timeOffset="6589.42">8179 984 24575,'28'-10'0,"168"-24"0,-81 16 0,-55 10 0,-159 1 0,83 7 0,0 1 0,0 1 0,0 0 0,1 1 0,-1 1 0,1 0 0,0 1 0,0 1 0,0 0 0,1 1 0,0 0 0,0 2 0,1-1 0,0 2 0,0-1 0,1 2 0,-16 17 0,-1 2 0,2 1 0,1 1 0,1 1 0,2 2 0,-25 47 0,46-78 0,1-1 0,-1 0 0,1 1 0,0-1 0,0 0 0,0 1 0,0 0 0,1-1 0,-1 1 0,1-1 0,0 1 0,0-1 0,0 1 0,2 3 0,-2-5 0,1 0 0,0 0 0,0 0 0,0 0 0,1 0 0,-1-1 0,0 1 0,1-1 0,-1 1 0,1-1 0,-1 1 0,1-1 0,0 0 0,-1 0 0,1 1 0,0-1 0,0-1 0,0 1 0,0 0 0,0 0 0,0-1 0,0 1 0,0-1 0,0 0 0,3 1 0,25 1 0,1-1 0,-1-1 0,43-6 0,-8 0 0,-34 4 0,78-2 0,-91 5 0,0 0 0,0 1 0,35 8 0,-50-9 0,1 0 0,-1 0 0,0 0 0,1 0 0,-1 1 0,0-1 0,0 1 0,0 0 0,0 0 0,0 0 0,0 0 0,-1 0 0,1 1 0,-1-1 0,1 1 0,-1-1 0,0 1 0,0 0 0,0 0 0,-1 0 0,1 0 0,-1 1 0,1-1 0,-1 0 0,0 1 0,0-1 0,-1 0 0,1 1 0,-1-1 0,0 1 0,1-1 0,-1 1 0,-1-1 0,1 1 0,-1-1 0,1 1 0,-1-1 0,0 1 0,0-1 0,-3 5 0,-2 7 0,-1 0 0,-1-1 0,0 0 0,-1 0 0,-1-1 0,0 0 0,0 0 0,-2-1 0,-16 14 0,-5 1 0,0-1 0,-55 30 0,62-41-682,-32 14-1,33-20-6143</inkml:trace>
  <inkml:trace contextRef="#ctx0" brushRef="#br0" timeOffset="6949.63">9397 122 24575,'0'0'0,"0"0"0,-2 2 0,-3 13 0,-9 31 0,-13 42 0,-20 46 0,-18 44 0,-21 38 0,-22 25 0,-7 5-1352,5-11 1352,14-21 0,20-35 0,22-44 0,22-45-6839</inkml:trace>
  <inkml:trace contextRef="#ctx0" brushRef="#br0" timeOffset="7351.91">9184 1864 24575,'-6'19'0,"-7"29"0,1 1 0,3 0 0,2 1 0,-1 83 0,8-130 0,0 0 0,0 1 0,0-1 0,1 0 0,0 1 0,-1-1 0,1 0 0,0 0 0,0 1 0,3 3 0,-3-6 0,0 0 0,0 0 0,-1 0 0,1 0 0,0 0 0,0-1 0,1 1 0,-1 0 0,0-1 0,0 1 0,0-1 0,0 1 0,0-1 0,1 1 0,-1-1 0,0 0 0,0 0 0,1 0 0,-1 1 0,0-1 0,1 0 0,-1-1 0,0 1 0,0 0 0,1 0 0,-1-1 0,0 1 0,0 0 0,0-1 0,2 0 0,4-2 0,0 0 0,0-1 0,0 0 0,0 0 0,-1-1 0,0 0 0,0 0 0,0 0 0,0 0 0,-1-1 0,0 0 0,0-1 0,-1 1 0,0-1 0,7-13 0,-6 8 0,0 1 0,0-1 0,-1 0 0,-1 0 0,0 0 0,-1-1 0,0 1 0,-1 0 0,-1-19 0,-2 12 29,-1 1-1,-1-1 1,-1 1-1,0 0 0,-1 0 1,-1 1-1,-1 0 1,-1 0-1,0 0 1,-1 1-1,-18-22 1,-13-11-883,-94-87 1,67 74-5973</inkml:trace>
  <inkml:trace contextRef="#ctx0" brushRef="#br0" timeOffset="7681.49">8681 122 24575,'-7'47'0,"1"0"0,2 62 0,5-84 0,0 0 0,2 0 0,1 0 0,1 0 0,16 45 0,-18-63 0,-1 0 0,2-1 0,-1 1 0,1-1 0,-1 0 0,2 0 0,-1-1 0,1 1 0,0-1 0,0 0 0,0 0 0,9 6 0,-10-9 0,1 1 0,-1-1 0,0 0 0,1-1 0,0 1 0,-1-1 0,1 0 0,0 0 0,-1 0 0,1 0 0,0-1 0,0 0 0,0 0 0,0-1 0,-1 1 0,1-1 0,0 0 0,0 0 0,5-2 0,1-2 0,-1 0 0,0 0 0,0-1 0,0 0 0,-1-1 0,1 0 0,-2-1 0,1 0 0,-1 0 0,0 0 0,-1-1 0,0 0 0,0-1 0,-1 0 0,0 0 0,7-20 0,-5 11 0,-1-1 0,0 1 0,-2-1 0,-1-1 0,0 1 0,-1 0 0,-2-1 0,0-34 0,-2 44 0,0 0 0,-1 1 0,0-1 0,0 0 0,-1 1 0,0-1 0,-1 1 0,-1 0 0,1 0 0,-2 0 0,1 1 0,-1 0 0,-1 0 0,1 0 0,-1 1 0,-1 0 0,0 0 0,0 1 0,0 0 0,-1 1 0,0-1 0,-1 2 0,1-1 0,-1 1 0,0 1 0,0 0 0,0 0 0,-18-3 0,10 4-455,-1 0 0,-32 0 0,-29 7-6371</inkml:trace>
  <inkml:trace contextRef="#ctx0" brushRef="#br0" timeOffset="8648.34">6787 1564 24575,'0'0'0,"0"0"0,0 0 0,0 0 0,0 0 0,25 2 0,-23 0 0,0 0 0,0 0 0,1 0 0,-1 0 0,-1 1 0,1-1 0,0 0 0,-1 1 0,1 0 0,-1-1 0,0 1 0,1 0 0,-1-1 0,1 5 0,-2-4 0,1 0 0,0 0 0,0-1 0,0 1 0,0 0 0,1-1 0,-1 1 0,1-1 0,0 0 0,-1 1 0,1-1 0,0 0 0,3 2 0,-5-4 0,1 0 0,-1-1 0,1 1 0,-1 0 0,1 0 0,0-1 0,-1 1 0,1 0 0,-1-1 0,1 1 0,-1 0 0,0-1 0,1 1 0,-1-1 0,1 1 0,-1 0 0,0-1 0,1 1 0,-1-1 0,0 1 0,1-1 0,-1 0 0,0 1 0,0-1 0,0 1 0,0-1 0,1 1 0,-1-1 0,0 0 0,0 1 0,0-1 0,0 0 0,4-22 0,-8 47 0,3-19 0,-1 1 0,1-1 0,0 0 0,1 0 0,-1 1 0,1-1 0,0 0 0,0 1 0,1-1 0,0 0 0,0 1 0,2 6 0,-3-12 0,0 1 0,0-1 0,0 0 0,1 1 0,-1-1 0,0 1 0,0-1 0,0 0 0,1 1 0,-1-1 0,0 0 0,0 1 0,1-1 0,-1 0 0,0 0 0,1 1 0,-1-1 0,0 0 0,1 0 0,-1 0 0,0 1 0,1-1 0,-1 0 0,0 0 0,1 0 0,-1 0 0,1 0 0,-1 0 0,0 0 0,1 0 0,0 0 0,9-9 0,3-17 0,-12 22 34,0 1 1,0-1-1,0 1 0,-1-1 0,1 1 0,-1-1 0,0 0 0,0 1 0,-2-7 1,2 8-117,-1 0 1,1 0 0,-1 0 0,0 1-1,0-1 1,0 0 0,1 1-1,-2-1 1,1 0 0,0 1 0,0 0-1,0-1 1,-1 1 0,1 0 0,-1-1-1,1 1 1,-1 0 0,1 0 0,-1 0-1,-2 0 1,-3-2-6745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10:26.364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19 24575,'2265'0'0,"-2128"-9"0,-3-1 0,90 11-1365,-198-1-5461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8:10:28.757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0 1 24575,'69'3'0,"114"20"0,16 2 0,-8-24 0,-8 0 0,-95 8 0,25 1 0,994-10 237,-501-1-1839,-584 1-5224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8T17:14:48.02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30,'0'-8,"-1"-13,1 21,0 0,1 0,-1 0,0 0,0 0,0 0,0 0,0 0,0 0,0 0,0 0,0 0,0 0,0 1,0-1,0 0,0 0,0 0,0 0,0 0,0 0,0 0,0 0,0 0,1 0,-1 0,0 0,0 0,0 0,0 0,0 0,0 0,0 0,0-1,0 1,0 0,0 0,0 0,0 0,0 0,0 0,0 0,0 0,0 0,0 0,0 0,0 0,0 0,1 0,-1 0,0 0,0 0,0 0,0 0,0 0,0 0,0-1,5 16,35 169,15 226,-21 12,-1-27,-30-357,-2-15,1 0,2 0,0 0,12 36,-16-57,1-1,-1 1,1 0,0-1,0 1,0 0,-1-1,2 1,-1-1,0 0,0 1,0-1,1 0,-1 0,1 1,-1-1,1 0,-1 0,1-1,0 1,-1 0,1-1,3 2,-2-2,0-1,-1 1,1 0,0-1,0 0,0 0,-1 0,1 0,0 0,-1 0,1-1,-1 1,0-1,1 1,1-3,8-6,-2-1,0 1,0-1,0-1,11-19,37-74,-17 14,52-165,4-107,-62 227,-27 103,34-111,-36 128,0 0,2 1,0 0,0 0,1 1,17-20,-23 30,0 1,1-1,-1 1,1 0,0 0,0 0,0 1,0-1,0 1,0 0,1 0,-1 1,1-1,-1 1,1 0,0 0,0 0,-1 1,1 0,0 0,0 0,7 1,-2 2,1 0,-1 1,0 0,-1 0,1 1,-1 0,0 1,0 0,12 11,12 13,-2 1,-1 2,-1 1,-2 1,-2 1,-1 1,35 74,-15-11,-5 2,27 109,-58-184,9 28,-3 0,-2 1,7 88,-21-126,0-19,2-12,29-458,-19 365,-1-3,5 1,5 0,33-108,-22 128</inkml:trace>
  <inkml:trace contextRef="#ctx0" brushRef="#br0" timeOffset="343.71">2214 2,'0'0,"3"6,6 24,4 34,-7 34,-13 41,-14 36,-8 29,-4 14,2-7,5-19,9-35,7-43,7-41</inkml:trace>
  <inkml:trace contextRef="#ctx0" brushRef="#br0" timeOffset="701.4">2058 88,'0'0,"7"4,17 17,20 28,17 37,5 42,-1 40,-7 31,-9 13,-9 1,-10-11,-9-28,-10-32,-4-35,-3-35</inkml:trace>
  <inkml:trace contextRef="#ctx0" brushRef="#br0" timeOffset="1816.32">2010 1298,'3'-5,"0"0,1 0,-1 0,1 0,0 1,1 0,-1 0,10-7,5-4,34-28,104-63,75-23,-66 38,124-87,-226 134,-2-3,75-74,-120 105,-1-1,-1-1,0 0,-2 0,0-2,-1 1,-1-2,-1 1,9-26,-18 42,0 0,0 1,0-1,-1 0,0 0,1 0,-1 0,-1-4,1 7,0 1,0-1,-1 0,1 0,0 0,-1 0,1 0,-1 0,1 0,-1 1,1-1,-1 0,0 0,1 1,-1-1,0 0,0 1,1-1,-1 1,0-1,0 1,0-1,0 1,0-1,0 1,0 0,0 0,0-1,1 1,-1 0,0 0,0 0,0 0,0 0,0 0,-2 1,-7 1,1 1,-1 0,0 0,1 1,-1 1,1-1,0 2,-15 11,-3 3,2 1,0 1,1 1,1 1,2 1,0 1,2 1,0 1,-19 42,16-26,3 1,2 0,2 2,2 0,-13 86,23-111,1 0,1 1,1 0,1-1,1 1,1-1,1 0,1 1,8 20,-8-28,1-1,1 0,1-1,0 1,0-1,1-1,1 0,0 0,1-1,0 0,1-1,0-1,0 1,15 7,-6-6,0-1,1-1,0 0,0-2,1-1,-1 0,1-2,31 2,-23-4,-1-2,0-1,1-1,-1-2,0-1,29-8,-38 7,-1-2,0 0,-1 0,0-2,0-1,-1 0,0-1,-1-1,-1 0,20-21,-18 14,0-2,-1-1,-1 0,-1 0,-2-2,0 0,11-32,-9 13,-2 0,-3-1,-1 0,-2-1,-2 0,-2 0,-3 0,-1-1,-10-61,10 95,0 7,1 0,-1 1,-1-1,1 0,-1 1,0-1,-4-8,6 14,0 0,0 0,0 0,0 0,0 1,0-1,0 0,0 0,0 0,0 0,0 0,0 0,0 0,0 0,0 0,0 1,0-1,0 0,0 0,0 0,0 0,0 0,-1 0,1 0,0 0,0 0,0 0,0 0,0 0,0 0,0 1,0-1,0 0,0 0,-1 0,1 0,0 0,0 0,0 0,0 0,0 0,0 0,0 0,0 0,0 0,-1 0,1 0,0 0,0 0,0 0,0-1,0 1,1 13,16 82,20 139,-15-9,-11 0,-20 246,8-456,0-21,0-29,1 26,-42-424,21 277,-1-179,29 208,-5 109,1 1,1-1,0 1,14-33,-17 48,0-1,1 0,-1 1,1-1,-1 1,1-1,0 1,0 0,0 0,0 0,1 0,-1 0,0 0,1 1,-1-1,1 1,0 0,-1-1,1 1,0 0,0 1,0-1,0 1,0-1,-1 1,5 0,-1 0,0 1,0 0,0 0,0 1,0 0,0 0,0 0,0 1,-1-1,0 1,10 8,4 4,-1 1,-1 1,-1 0,0 2,-1 0,18 31,2 10,27 66,-26-44,45 152,-70-193,-2 0,-2 0,-1 1,-3-1,-1 1,-4 43,1-74,1-6,-1 0,1 0,-1 0,0 0,0 0,0 0,-1-1,-2 6,4-10,0 0,0 1,0-1,0 0,0 0,0 0,0 0,0 0,0 0,0 0,-1 0,1 1,0-1,0 0,0 0,0 0,0 0,0 0,0 0,0 0,-1 0,1 0,0 0,0 0,0 0,0 0,0 0,0 0,-1 0,1 0,0 0,0 0,0 0,0 0,0 0,0 0,0 0,-1 0,1 0,0 0,0 0,0 0,0 0,0 0,0 0,0-1,0 1,-1 0,1 0,0 0,0 0,0 0,0 0,0 0,0 0,0-1,0 1,0 0,0 0,0 0,0 0,0 0,0-1,-4-11,2-15,1 1,1-1,2 0,0 0,11-42,-10 51,19-94,6 2,4 1,63-141,-95 248,10-23,1 1,1 0,1 0,1 2,23-29,-35 49,1-1,-1 1,1 0,-1-1,1 1,0 1,0-1,0 0,0 1,0-1,1 1,-1 0,0 0,1 0,-1 1,1-1,-1 1,0-1,1 1,-1 1,1-1,-1 0,1 1,-1-1,0 1,1 0,-1 0,0 1,0-1,1 1,4 3,6 4,1 1,-1 0,-1 2,23 23,-16-14,-2 0,0 2,-1 0,-2 1,0 1,-1 0,-2 1,-1 1,-1-1,8 33,-4 8,-3-1,5 136,-23 137,3-234,4-94,-1-3,1 1,0-1,2 15,-2-22,0 1,0-1,1 0,-1 0,0 1,1-1,-1 0,1 0,-1 0,1 0,0 1,0-1,-1 0,1 0,0 0,0-1,0 1,0 0,0 0,0 0,0-1,0 1,0 0,0-1,1 1,-1-1,0 0,0 1,1-1,1 0,19-2</inkml:trace>
  <inkml:trace contextRef="#ctx0" brushRef="#br0" timeOffset="2175.17">5750 844,'4'-2,"1"0,0 0,0 1,0-1,11 0,4-1,522-154,-300 78,-185 64,-43 12</inkml:trace>
  <inkml:trace contextRef="#ctx0" brushRef="#br0" timeOffset="2534.67">6195 1346,'0'0,"9"0,79 5,1-4,-1-4,100-17,-84-2,148-52,-226 65,23-6,-7 5</inkml:trace>
  <inkml:trace contextRef="#ctx0" brushRef="#br0" timeOffset="5010.01">9142 80,'0'0,"0"0,0 0,-11 5,-10 14,2 2,0 0,2 0,-17 27,-5 6,-190 234,-21-17,231-254,0 0,-1-2,-1 0,0-1,-30 14,36-21,0-1,-1 0,0-1,0-1,0 0,-1-1,1-1,-33 0,45-2,-1 0,0 0,1-1,-1 0,1 0,-1 0,1 0,-1-1,1 0,0 0,0 0,0 0,0-1,0 1,0-1,0 0,1 0,-4-5,3 3,0-1,1 0,-1 0,1 0,1 0,-1-1,1 1,0-1,1 0,0 1,-1-14,1 0,1 0,1-1,1 1,1 0,1 0,0 0,2 1,0-1,1 1,1 1,0-1,20-29,-5 15,1 1,1 1,2 1,1 1,48-39,-67 62,-1 0,1 1,0 0,1 0,-1 1,1 0,0 1,-1 0,1 1,1 0,-1 0,0 1,0 1,1-1,12 3,9 1,0 2,-1 1,50 17,-60-16,-1 0,0 1,-1 1,0 1,0 1,-1 0,-1 2,1 0,-2 0,0 2,-1 0,0 1,22 33,79 155,-41-66,-44-83,27 64,-47-91,-1 2,0-1,-3 1,6 40,-11-41,0-29</inkml:trace>
  <inkml:trace contextRef="#ctx0" brushRef="#br0" timeOffset="5384.96">10745 254,'0'0,"0"0,-4 0,1 1,-1 0,1 1,-1-1,1 1,0-1,0 1,-1 0,1 0,-3 3,-8 5,-39 21,-51 42,79-53,2 1,0 1,-40 49,18-7,-61 113,-16 78,89-178</inkml:trace>
  <inkml:trace contextRef="#ctx0" brushRef="#br0" timeOffset="6160.16">10021 330,'15'1,"0"1,0 0,0 1,0 1,-1 0,1 1,-1 0,0 1,-1 1,1 0,-1 1,-1 0,21 18,9 11,-2 3,47 58,-60-66,314 341,-341-373,0 0</inkml:trace>
  <inkml:trace contextRef="#ctx0" brushRef="#br0" timeOffset="7527.92">12388 60,'-6'-1,"1"0,-1-1,0 1,1-1,0 0,-1-1,1 1,-6-5,-4-1,7 4,-1 0,0 0,1 1,-1 0,0 1,-1 0,1 0,0 1,0 0,-1 1,1 0,-1 0,1 1,0 0,0 1,-1 0,1 0,-13 6,-9 4,2 2,0 1,0 1,1 1,2 1,-1 2,2 1,1 0,1 2,0 1,2 1,-25 38,32-42,2 1,0 0,1 1,2 1,0-1,2 1,-6 31,10-34,1-1,0 1,2-1,0 1,1-1,2 1,0-1,1 0,10 31,-10-41,1 0,0 0,0 0,1-1,0 1,1-1,0-1,0 1,1-1,0-1,0 0,1 0,0 0,0-1,1 0,0-1,0 0,0-1,14 5,-8-4,1-1,-1-1,0 0,1-1,0 0,-1-2,1 0,0 0,-1-2,1 0,-1-1,22-7,18-12,-7-2</inkml:trace>
  <inkml:trace contextRef="#ctx0" brushRef="#br0" timeOffset="8701.27">12678 234,'0'0,"0"0,0 0,2 18,70 341,-19-110,-63-293,-13-71,20 76,2-1,2 1,1 0,2-1,1 2,3-1,1 1,1 0,27-61,-32 88,0 1,0 1,1-1,0 1,1 0,0 0,0 1,10-9,-15 15,0 0,1 1,0-1,0 0,-1 1,1-1,0 1,0 0,0 0,0 0,0 0,1 1,-1-1,0 1,0 0,0-1,1 2,-1-1,0 0,0 1,0-1,1 1,-1 0,0 0,0 0,0 1,-1-1,1 1,0-1,0 1,3 4,5 2,-2 2,1-1,-1 1,-1 1,0 0,0 0,-1 0,-1 1,0 0,5 13,4 15,17 77,-18-57,-2 1,-3 1,2 62,-12-122,1-10,-3-23,-2-45,5 40,2 0,1 0,1 0,3 0,0 1,3 0,0 1,3 0,0 1,3 0,0 1,2 1,2 1,30-38,-45 61,1 1,0-1,1 1,-1 0,1 1,0 0,0 0,1 0,0 1,15-6,-19 9,1-1,0 1,-1 0,1 1,0-1,0 1,0 0,-1 0,1 1,0-1,0 1,-1 0,1 0,0 1,-1-1,1 1,-1 0,0 0,1 1,-1-1,4 5,4 3,-1 0,0 1,0 1,-1 0,-1 1,0-1,-1 2,9 17,-1 5,0 1,9 40,-9-16,12 118,-10-54,-15-109,11 29,3 13,-18-53,1-5</inkml:trace>
  <inkml:trace contextRef="#ctx0" brushRef="#br0" timeOffset="10160.42">8175 1986,'-3'-1,"0"1,1-1,-1 1,0-1,1 0,-1 0,0 0,1-1,-1 1,1 0,-4-4,-26-23,21 18,7 6,-19-18,23 21,-1 1,1-1,0 1,-1-1,1 0,-1 1,1-1,0 1,0-1,-1 0,1 1,0-1,0 0,0 1,0-1,0 0,0 1,0-1,0 0,0 1,0-1,0 0,0 1,1-1,-1 0,0 1,0-1,1 1,-1-1,0 0,1 1,-1-1,1 1,-1-1,0 1,1-1,-1 1,1 0,0-1,-1 1,1-1,8-3,-1 0,1 1,0-1,0 2,16-3,-13 2,248-35,6 22,-110 8,1848-184,211-11,-2002 191,378-12,-565 26,-24-2,-14 0,12 0,0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8T17:51:55.475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0 455,'183'-14,"-90"3,922-22,-435 27,-557 3,-23 3,0 0,0 0,0 0,0 0,0 0,-1-1,1 1,0 0,0 0,0 0,0 0,0 0,0 0,0 0,0 0,0 0,0 0,0 0,0-1,0 1,0 0,0 0,0 0,0 0,0 0,0 0,0 0,0 0,0-1,0 1,0 0,0 0,0 0,0 0,0 0,0 0,0 0,0 0,0 0,0 0,0-1,0 1,0 0,1 0,-1 0,0 0,0 0,0 0,0 0,0 0,0 0,0 0,0 0,0 0,0 0,1 0,-1 0,0 0,0 0,0 0,0 0,0 0,0 0,0 0,0 0,1 0,-7-2,1 1,0 0,-1 0,1 0,-7 1,-41-1,-101 14,87-4</inkml:trace>
  <inkml:trace contextRef="#ctx0" brushRef="#br0" timeOffset="657.06">938 503,'1'7,"19"142,-2-31,3 232,-21 3,-2-69,12-90,-11-197,1 3</inkml:trace>
  <inkml:trace contextRef="#ctx0" brushRef="#br0" timeOffset="1300.54">2851 659,'-2'-1,"-1"0,1 1,0-1,0 0,0 0,0 0,0 0,-3-3,-6-3,-9-2,0 1,0 1,-1 1,0 1,0 1,0 1,-1 0,1 2,-1 0,1 1,-1 2,-39 7,35-3,0 2,0 0,1 2,1 0,-1 2,2 1,0 1,0 1,1 0,-21 21,0 5,2 1,2 2,2 2,-55 88,66-88,1 0,3 2,1 1,3 0,-18 81,31-109,2 0,0 1,1 0,2 28,1-39,0 0,1 0,0-1,1 1,0-1,0 1,1-1,1 0,0-1,8 13,-3-8,2-1,0 0,0 0,1-1,1-1,0-1,0 1,1-2,0 0,1-1,20 7,0-1,1-3,0 0,0-3,44 5,-43-9,-1-2,1-1,61-7,-73 3,-1-2,0-1,0-1,-1-1,0-1,30-15,25-21,-9 0</inkml:trace>
  <inkml:trace contextRef="#ctx0" brushRef="#br0" timeOffset="1670.39">3489 987,'0'0,"3"-2,13-1,20-5,22-5,19-4,8 0,1-1,-6 0,-10 3,-12 0,-10 1,-8 1,-7 2,-7 1,-9 4,-6 2</inkml:trace>
  <inkml:trace contextRef="#ctx0" brushRef="#br0" timeOffset="2091.37">3682 1761,'0'0,"1"2,13 6,22 7,22-3,18-3,18-10,17-10,3-8,-4-8,-7-14,-6-18,0-17,-4-4,-19 11</inkml:trace>
  <inkml:trace contextRef="#ctx0" brushRef="#br0" timeOffset="2431.15">5064 445,'113'-6,"182"-32,-241 29,292-56,-240 40,129-51,-227 74,-5 1,1-1,0 1,0 0,0-1,-1 0,1 0,-1 0,1 0,-1-1,0 1,0-1,0 0,0 0,3-5,-3-2</inkml:trace>
  <inkml:trace contextRef="#ctx0" brushRef="#br0" timeOffset="2823.35">5469 465,'0'32,"2"67,-3 85,-60 322,1-38,58-433,0 0,3-1,7 57,-5-74</inkml:trace>
  <inkml:trace contextRef="#ctx0" brushRef="#br0" timeOffset="3200.7">5083 1249,'20'-5,"339"-88,-58-15,-47 17,-236 84,35-10,-48 16,0 0,0 0,-1 0,1 1,0 0,0 0,0 0,7 1,-10 2,2-2,-4-1,0-9,0 5</inkml:trace>
  <inkml:trace contextRef="#ctx0" brushRef="#br0" timeOffset="4105.57">4803 571,'-6'1,"1"0,0 0,-1 1,1-1,0 1,0 1,0-1,-5 4,-13 5,-2-3,18-6,18-6,720-208,-222 90,-476 114,-62 11,-15 0,-101 8,78-4</inkml:trace>
  <inkml:trace contextRef="#ctx0" brushRef="#br0" timeOffset="4451.22">5344 475,'-2'7,"-5"38,1 0,2 0,4 56,-1-53,-34 641,12-490,22-183</inkml:trace>
  <inkml:trace contextRef="#ctx0" brushRef="#br0" timeOffset="4855.89">6639 301,'1'0,"0"0,0 0,0 0,0 0,0 0,0 1,0-1,0 0,0 1,0-1,-1 1,1-1,0 1,0-1,0 1,0 0,-1-1,1 1,0 0,0 0,-1-1,1 1,-1 0,1 0,-1 0,1 0,-1 0,1 0,-1 0,0 0,0 0,0 0,1 1,-1 5,1 0,-1 0,0 0,-1 7,0-6,-10 70,-36 137,16-87,-2 38,6 1,8 0,3 179,17-301</inkml:trace>
  <inkml:trace contextRef="#ctx0" brushRef="#br0" timeOffset="5198.95">6281 619,'0'-1,"5"-5,15-10,25-14,28-11,10 1,32-9,-3 4,-7 5,-9 5,-11 5,-13 4,-15 4,-15 3,-15 6,-11 4,-10 4</inkml:trace>
  <inkml:trace contextRef="#ctx0" brushRef="#br0" timeOffset="5588.18">6446 1268,'91'10,"-35"-11,-1-2,0-3,65-15,-41 1,124-47,-64 7,246-147,-72-2,-245 157,-2-4,79-85,-127 119,-16 15,-6 5,-15 9,-16 12,1 0,1 3,0 1,2 1,1 2,1 0,1 2,1 2,-31 44,42-49,0 1,2 0,1 0,1 2,-13 45,20-57,2 0,-1 1,2-1,0 0,1 1,1-1,0 1,2-1,0 0,0 1,9 26,-8-33,1 0,0-1,1 0,0 0,1 0,0-1,0 0,0 0,1 0,1-1,-1 0,15 10,-10-9,1-1,-1-1,1 0,1 0,-1-1,1-1,0-1,16 3,12-2,0-2,0-2,0-2,0-1,45-10,26-7</inkml:trace>
  <inkml:trace contextRef="#ctx0" brushRef="#br0" timeOffset="5946.21">8851 1113,'0'0,"10"0,18 2,19-2,21-5,27-7,22-7,10-12,7-12,4-10,-10-4,-20 4,-29 9</inkml:trace>
  <inkml:trace contextRef="#ctx0" brushRef="#br0" timeOffset="5947.21">9644 377,'0'0,"-2"7,-5 23,-5 34,-2 39,0 41,0 28,3 20,5-1,3-21,4-27,6-29,4-32,0-29</inkml:trace>
  <inkml:trace contextRef="#ctx0" brushRef="#br0" timeOffset="6338.12">10175 339,'0'0,"2"0,15-2,31 0,40-5,9-3,5-4,6-7,-2-7,-4-4,-9-4,-6 0,-4 0,-7 2,-12 2,-12 4,-15 7</inkml:trace>
  <inkml:trace contextRef="#ctx0" brushRef="#br0" timeOffset="6743.77">10977 601,'0'8,"2"24,3 40,3 38,2 26,1 19,-2 4,-2-11,-3-19,-1-26,0-26,-1-26,0-23</inkml:trace>
  <inkml:trace contextRef="#ctx0" brushRef="#br0" timeOffset="7104.42">11644 629,'2'1,"0"-1,0 1,0 0,0 0,0 0,0 0,0 0,0 0,0 1,0-1,2 3,3 1,9 8,-1 1,0 0,-1 1,0 1,-1 0,-1 0,13 24,58 132,-81-168,61 156,-37-87,3-2,51 87,-66-135,28 34,-37-51,0 0,0-1,1 1,-1-1,1 0,1-1,-1 0,1 0,-1 0,10 3,-14-6,0-1,-1 1,1-1,0 0,-1 0,1 1,0-1,0 0,-1 0,1-1,0 1,0 0,-1-1,1 1,0-1,-1 1,1-1,-1 0,1 0,-1 0,4-2,-2 0,1-1,-1 0,1 0,-1 0,0 0,0-1,3-7,14-31,-2-2,14-49,19-104,-23 86,61-183,-32 109,-54 178,4-16,7-42,-13 59,0 0,-1 0,1 0,-2 0,1 0,-1 0,0 0,0 0,-1 1,-5-14,5 17,0-1,1 1,-1-1,1 0,0 0,0 1,0-1,0 0,1 0,-1 0,1 0,0 0,0 0,1 0,-1 0,1 0,0 0,0 1,0-1,0 0,1 1,0-1,0 0,0 1,2-4,8-8,0 1,1 0,0 1,1 1,0 0,29-18,2 1</inkml:trace>
  <inkml:trace contextRef="#ctx0" brushRef="#br0" timeOffset="7446.75">13383 69,'-8'14,"-68"131,-98 140,-18 31,154-244,-48 122,77-169,1 1,1-1,2 1,0 0,2 0,0 1,2-1,4 53,-1-68,0 0,1 0,0 0,1 0,0-1,1 1,0-1,0 0,1-1,0 1,1-1,12 12,-8-10,0-1,1 0,1-1,0-1,0 0,0 0,1-1,21 6,-8-4,0-2,1 0,0-2,0-2,1 0,-1-2,0-1,1-1,43-8,-22-1,0-3,0-1,-2-3,0-2,48-26,-96 44,0 1,1-1,-1 1,0-1,0 1,1-1,-1 0,0 1,0-1,0 1,0-1,0 0,0 1,0-1,0 0,0 1,0-1,0 1,0-1,0 0,-1 1,1-1,0 1,0-1,-1 1,1-1,0 0,-1 1,1 0,-1-1,1 1,-1-1,-14-18,-3 2,-2 1</inkml:trace>
  <inkml:trace contextRef="#ctx0" brushRef="#br0" timeOffset="7932.32">3392 2651,'266'-13,"736"-137,-810 111,-128 24</inkml:trace>
  <inkml:trace contextRef="#ctx0" brushRef="#br0" timeOffset="8340.49">4474 2749,'0'3,"-2"16,0 26,0 29,2 32,4 25,5 15,6 9,4-4,0-16,0-26,-2-29,-1-25,-3-21,-3-17</inkml:trace>
  <inkml:trace contextRef="#ctx0" brushRef="#br0" timeOffset="8702.51">4881 3009,'1'-28,"-1"27,0 0,0 0,0 0,1 0,-1 0,0-1,0 1,1 0,-1 0,0 0,1 0,-1 1,1-1,0 0,-1 0,1 0,0 0,-1 0,1 1,0-1,0 0,0 1,0-1,0 1,1-2,0 2,0 0,0 0,-1 0,1 0,0 0,0 0,-1 0,1 1,0-1,0 1,-1-1,1 1,0-1,1 2,8 4,-1 1,0 0,17 15,17 21,-1 2,-3 1,51 75,81 172,-159-267,100 213,-113-239,1 1,-1-1,0 1,0 0,0-1,0 1,0-1,1 1,-1-1,0 1,1-1,-1 1,0-1,1 1,-1-1,1 1,-1-1,0 1,1-1,-1 0,1 1,0-1,5-15,39-294,-25-3,-16 222,-2 60,1-19,-2-1,-8-82,2 115,6 18,0-1,0 1,0-1,0 0,0 1,0-1,0 0,0 0,0 0,0 0,0 0,0 0,0 0,1-1,4 1,24 0,3 0</inkml:trace>
  <inkml:trace contextRef="#ctx0" brushRef="#br0" timeOffset="9047.17">6619 2671,'-43'-10,"22"8,0 0,-1 2,1 0,-1 1,1 2,0 0,0 1,0 1,1 1,-1 1,1 1,-22 12,20-8,1 1,0 2,0 0,2 1,0 1,1 1,1 1,0 0,2 1,-14 22,9-8,1 2,1 0,3 1,1 0,1 1,2 1,2 0,2 1,-3 41,9-66,1 1,0-1,1 1,0-1,1 0,1 0,1 0,6 18,-6-23,0-1,1 0,0 0,1 0,0 0,0-1,1 0,0-1,0 1,1-1,0 0,16 10,-6-7,1-1,-1 0,1-1,1-1,0-1,0-1,0 0,33 2,-34-6,0 0,1-1,-1-1,0 0,0-2,0 0,0-1,0-1,25-11,-33 10,1 0,-2-1,1-1,-1 0,0 0,0-1,-1 0,0-1,8-12,15-20</inkml:trace>
  <inkml:trace contextRef="#ctx0" brushRef="#br0" timeOffset="9440.33">7102 2855,'31'-18,"1"2,66-24,71-10,-117 36,3-1,129-33,-147 44,-31 4</inkml:trace>
  <inkml:trace contextRef="#ctx0" brushRef="#br0" timeOffset="9814.23">7489 3329,'0'0,"6"-1,57-6,104-28,56-32,-106 31,-108 33,-4 1,1 0,-1 1,0-1,0 1,1 1,8-1,-11 2,-6 0,0 0,5-1,0 0</inkml:trace>
  <inkml:trace contextRef="#ctx0" brushRef="#br0" timeOffset="11340.81">8707 2699,'0'0</inkml:trace>
  <inkml:trace contextRef="#ctx0" brushRef="#br0" timeOffset="11773.23">8745 2603,'62'-10,"-35"8,0 0,0 2,0 1,0 1,-1 2,1 0,0 2,-1 1,0 1,31 14,-50-18,0 0,-1 0,1 1,-1 0,0 0,0 0,-1 1,0 0,0 0,0 0,-1 1,0 0,0 0,0 0,-1 0,0 0,-1 1,1-1,-1 1,1 13,0 0,-2 0,0 0,-1 0,-2 0,0 0,-8 34,4-31,-2 0,0-1,-2 0,0-1,-2 1,-1-2,0 0,-1-1,-22 25,12-19,-2-1,0-1,-2-1,0-1,-57 32,82-53,-2 3,-1-1,0 0,0-1,-7 3,8-6,10-6,11-7,4 0</inkml:trace>
  <inkml:trace contextRef="#ctx0" brushRef="#br0" timeOffset="12240.53">9712 2545,'-1'-2,"1"-1,-1 1,1 0,-1-1,0 1,0 0,0 0,0 0,0 0,-1 0,1 0,0 0,-1 0,0 1,-3-4,1 1,0 1,-1-1,0 1,0 0,-8-4,4 4,-1 0,0 0,-1 1,1 1,0-1,0 2,-1-1,1 2,-13 1,-5 1,0 2,-32 11,40-10,0 0,1 2,-1 0,1 2,1 0,-30 22,40-26,1 0,-1 1,2 0,-1 0,1 1,0-1,0 1,1 1,0-1,1 1,0 0,0 0,1 0,0 0,0 1,-1 15,2-12,1 0,1 0,0 0,1 0,0 0,1 0,1 0,0-1,0 1,1-1,1 0,0 0,1 0,0 0,1-1,0 0,1-1,0 0,0 0,1 0,1-1,-1-1,1 1,1-2,18 12,-10-11,0 0,1-1,-1-1,1 0,0-2,1 0,-1-2,1 0,-1-1,1-1,-1-1,1-1,-1-1,22-5,-44 8,7 0,0 0,1 0</inkml:trace>
  <inkml:trace contextRef="#ctx0" brushRef="#br0" timeOffset="12806.37">10591 2458,'-2'1,"0"0,1-1,-1 1,0 0,1 0,-1 0,1 0,-1 0,1 0,0 0,-3 3,0 0,-34 29,2 2,-56 72,-44 90,77-94,42-68</inkml:trace>
  <inkml:trace contextRef="#ctx0" brushRef="#br0" timeOffset="13168.12">10127 2555,'0'0,"0"0,0 0,0 3,2 8,3 10,5 12,3 9,5 10,4 9,5 5,5 2,3 1,0 0,-3-6,-8-12</inkml:trace>
  <inkml:trace contextRef="#ctx0" brushRef="#br0" timeOffset="15731.73">11122 2816,'0'-59,"16"68,9 11,-1 2,-1 1,-1 1,21 29,68 115,-98-145,20 30,-3 2,36 88,-66-143,0 0,0 1,0-1,0 0,0 0,0 0,0 1,0-1,0 0,0 0,0 1,1-1,-1 0,0 0,0 0,0 1,0-1,1 0,-1 0,0 0,0 0,0 0,1 1,-1-1,0 0,0 0,1 0,-1 0,0 0,0 0,1 0,-1 0,0 0,0 0,1 0,-1 0,0 0,0 0,0 0,1 0,-1 0,0 0,0 0,1 0,-1-1,0 1,0 0,0 0,1 0,-1 0,0 0,0-1,0 1,1 0,-1 0,14-21,10-30,-12 11,-2 0,-2 0,-1-1,-2 0,0-51,-21-207,4 151,2 34,12 115,0 1</inkml:trace>
  <inkml:trace contextRef="#ctx0" brushRef="#br0" timeOffset="16490.44">12513 2661,'3'-2,"-1"1,1-1,0 0,-1 0,1-1,-1 1,0 0,0-1,0 1,0-1,2-4,-1 3,1-1,0-1,-1 0,0 0,0 0,0 0,-1 0,0-1,0 1,0-1,-1 1,0-1,0 1,-1-1,0 0,0 0,-1 1,1-1,-3-6,0 3,0 1,0 0,-1 1,0-1,0 0,-1 1,-1 0,1 1,-1-1,0 1,-1 0,-9-8,8 8,-1 0,0 1,0 0,0 0,-1 1,0 1,0-1,0 2,0-1,-1 1,0 1,1 0,-1 1,0 0,0 0,0 1,-11 1,8 1,0 1,0 0,0 1,0 0,1 1,0 1,0 0,0 0,1 2,0-1,0 2,-16 14,17-13,1 1,0 0,0 1,1 0,0 1,2 0,-1 0,1 1,1 0,1 0,0 0,0 1,2-1,0 1,0 0,2 0,0 0,1 28,2-25,0 1,1 0,1-1,1 0,0 0,2 0,0-1,1 0,0 0,2-1,0 0,0 0,2-1,22 23,-15-21,0-1,1-1,1-1,0 0,1-2,0 0,1-2,41 14,-25-13,0-2,1-2,-1-1,70 1,-99-8,1 0,-11 2,0-1,0 0,0 0,0 0,0 0,0 1,0-1,0 0,0 0,0 0,0 1,0-1,0 0,0 0,0 0,0 0,0 1,0-1,0 0,0 0,0 0,0 0,0 1,0-1,0 0,0 0,0 0,-1 0,1 1,0-1,0 0,0 0,0 0,0 0,0 0,-1 0,1 0,0 1,0-1,0 0,0 0,-1 0,1 0,0 0,0 0,0 0,-1 0,1 0,0 0,-13 11,-2 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0T19:03:23.370"/>
    </inkml:context>
    <inkml:brush xml:id="br0">
      <inkml:brushProperty name="width" value="0.025" units="cm"/>
      <inkml:brushProperty name="height" value="0.025" units="cm"/>
      <inkml:brushProperty name="color" value="#004F8B"/>
    </inkml:brush>
  </inkml:definitions>
  <inkml:trace contextRef="#ctx0" brushRef="#br0">88 1 24575,'0'0'-8191</inkml:trace>
  <inkml:trace contextRef="#ctx0" brushRef="#br0" timeOffset="642.91">0 1 24575,'0'0'-8191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7:08.386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55 665 24575,'0'0'0,"-19"-1"0,16 0 0,1 1 0,-1-1 0,0 0 0,1 0 0,-1 0 0,0 0 0,1 0 0,-1-1 0,1 1 0,-4-3 0,6 3 0,-1 1 0,1-1 0,0 1 0,-1-1 0,1 1 0,0-1 0,0 1 0,-1-1 0,1 0 0,0 1 0,0-1 0,0 1 0,0-1 0,0 1 0,0-1 0,-1 0 0,2 1 0,-1-1 0,0 1 0,0-2 0,0 0 0,1 1 0,0-1 0,-1 0 0,1 1 0,0-1 0,0 1 0,0-1 0,0 1 0,0 0 0,2-2 0,17-17 0,1 0 0,1 2 0,35-23 0,80-42 0,-75 47 0,350-244 0,-389 262 0,1 0 0,49-26 0,-97 60-1365,8-4-5461</inkml:trace>
  <inkml:trace contextRef="#ctx0" brushRef="#br0" timeOffset="356.52">384 375 24575,'2'0'0,"1"1"0,-1-1 0,1 1 0,-1 0 0,1 0 0,-1 0 0,1 0 0,-1 0 0,0 0 0,1 1 0,-1-1 0,3 3 0,24 23 0,-28-25 0,15 15 0,-1 2 0,-1 0 0,-1 0 0,-1 1 0,13 29 0,40 113 0,-44-98 0,-2 1 0,17 118 0,-35-165-1365</inkml:trace>
  <inkml:trace contextRef="#ctx0" brushRef="#br0" timeOffset="1608.73">992 241 24575,'2'1'0,"-1"1"0,1-1 0,0 1 0,-1 0 0,0 0 0,1-1 0,-1 1 0,0 0 0,2 4 0,-1-2 0,10 20 0,0 1 0,-2 1 0,14 49 0,10 86 0,-16-68 0,-12-64 0,-1-8 0,4 36 0,-22-90 0,1 6 0,-47-170 0,15 46 0,39 136 0,1 0 0,0-1 0,2 1 0,-1-1 0,2 0 0,0 0 0,1 0 0,2-18 0,0 23 0,1 0 0,-1 0 0,1 1 0,1-1 0,0 1 0,1 0 0,0 0 0,0 1 0,1-1 0,0 1 0,1 0 0,12-13 0,-12 15 0,0 0 0,1 0 0,0 1 0,0 0 0,0 0 0,1 1 0,0 0 0,14-6 0,-19 9 0,0 1 0,0 0 0,0 0 0,0 1 0,-1-1 0,1 1 0,0 0 0,0 0 0,0 0 0,0 0 0,0 1 0,0 0 0,0-1 0,0 2 0,0-1 0,0 0 0,-1 1 0,1-1 0,-1 1 0,1 0 0,-1 0 0,0 1 0,1-1 0,3 4 0,-3-1 0,0-1 0,0 1 0,0 0 0,0 0 0,-1 0 0,1 1 0,-1-1 0,-1 1 0,1-1 0,-1 1 0,0 0 0,2 10 0,-3-6 0,0 0 0,0 0 0,-1 0 0,0 0 0,-1 0 0,0 0 0,-3 12 0,-1-1 0,-1 0 0,-2-1 0,0 1 0,-1-2 0,-1 1 0,-19 27 0,17-28 0,-1-2 0,0 1 0,-2-2 0,0 0 0,-1-1 0,0 0 0,-1-1 0,-22 13 0,37-28 0,4-7 0,7-7 0,-5 12 0,0 0 0,0 0 0,0 0 0,1 1 0,-1 0 0,1 0 0,0 0 0,-1 0 0,1 1 0,0-1 0,0 1 0,0 1 0,0-1 0,9 0 0,-1 2 0,-1-1 0,0 1 0,0 1 0,0 0 0,13 4 0,26 10 0,-20-5 0,0-2 0,0-1 0,52 6 0,-77-16-1365</inkml:trace>
  <inkml:trace contextRef="#ctx0" brushRef="#br0" timeOffset="3539.52">1901 1372 24575,'2'0'0,"1"-1"0,-1 0 0,1 0 0,-1 0 0,1 0 0,-1 0 0,0 0 0,4-3 0,4-3 0,228-108 0,79-44 0,-178 69 0,-68 42 0,-80 48-1365</inkml:trace>
  <inkml:trace contextRef="#ctx0" brushRef="#br0" timeOffset="3916.42">2510 1063 24575,'0'19'0,"3"23"0,2-1 0,1 1 0,21 67 0,-4-13 0,12 102 0,-2-4 0,-21-149-1365,-1-9-5461</inkml:trace>
  <inkml:trace contextRef="#ctx0" brushRef="#br0" timeOffset="4415.18">3369 869 24575,'-8'1'0,"0"0"0,0 0 0,1 1 0,-16 5 0,0 0 0,3-2 0,1 0 0,0 2 0,1 0 0,-20 10 0,31-12 0,0-1 0,1 0 0,-1 1 0,1 0 0,1 1 0,-1 0 0,1-1 0,0 2 0,0-1 0,0 0 0,1 1 0,0 0 0,-4 10 0,-1 10 0,0 0 0,2 0 0,1 0 0,2 1 0,0 0 0,2 0 0,1 35 0,1-60 0,0 0 0,0 0 0,0 0 0,1-1 0,-1 1 0,1 0 0,-1 0 0,1 0 0,0 0 0,0-1 0,0 1 0,1 0 0,-1-1 0,1 1 0,-1-1 0,1 0 0,2 3 0,0-2 0,-1 0 0,1-1 0,0 0 0,0 0 0,0 0 0,0 0 0,1 0 0,-1-1 0,0 0 0,7 1 0,16 3 0,1-1 0,0-2 0,0 0 0,29-3 0,112-18 0,-109 11 0,-48 9-1365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7:14.676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0 336 24575,'0'0'0,"0"0"0,0 0 0,0 0 0,0 0 0,0 0 0,0 0 0,0 0 0,7-4 0,245-128 0,-148 81 0,-33 16 0,97-34 0,-136 59 0,0 1 0,1 1 0,0 2 0,0 1 0,57 0 0,-89 5 14,0-1 1,0 1-1,-1 0 0,1 0 0,0 0 1,0 0-1,0 0 0,-1 0 0,1 0 0,0 0 1,0 0-1,0 0 0,-1 1 0,1-1 1,0 0-1,0 0 0,-1 1 0,1-1 0,0 1 1,-1-1-1,1 0 0,0 1 0,0 1 1,-1-1-147,-1 0 1,0 0 0,0 1-1,1-1 1,-1 0 0,0 0 0,0 0-1,0 0 1,-1 0 0,1 0 0,0 0-1,-2 0 1,-11 10-6695</inkml:trace>
  <inkml:trace contextRef="#ctx0" brushRef="#br0" timeOffset="608.38">426 269 24575,'0'20'0,"-6"383"0,-3-278-124,-35 172 0,28-203-993,13-76-5709</inkml:trace>
  <inkml:trace contextRef="#ctx0" brushRef="#br0" timeOffset="1154.81">397 810 24575,'2'-28'0,"8"16"0,1 0 0,0 1 0,0 0 0,1 1 0,0 1 0,1-1 0,14-7 0,-15 10 0,18-13 0,62-30 0,-80 45 0,0 0 0,0 1 0,0 0 0,1 1 0,-1 0 0,1 1 0,0 0 0,24 1 0,-27 3-1365</inkml:trace>
  <inkml:trace contextRef="#ctx0" brushRef="#br0" timeOffset="1542.8">957 327 24575,'6'-5'0,"1"0"0,-1 1 0,1 0 0,0 0 0,0 1 0,0 0 0,8-2 0,16-8 0,95-53 0,98-43 0,-220 107 20,36-11 296,-38 12-429,0 1-1,0-1 1,0 1-1,1 0 1,-1-1 0,0 1-1,0 0 1,1 0-1,-1 1 1,0-1 0,0 0-1,1 1 1,-1-1-1,4 3 1</inkml:trace>
  <inkml:trace contextRef="#ctx0" brushRef="#br0" timeOffset="1902.59">1093 211 24575,'3'1'0,"-1"1"0,1 0 0,0 0 0,-1 0 0,0 0 0,1 0 0,-1 0 0,0 1 0,0-1 0,0 1 0,-1 0 0,1-1 0,1 5 0,14 42 0,-12-24 0,-1 1 0,-1 0 0,-1 0 0,-1 0 0,-3 31 0,-23 132 0,22-170 0,-69 386-1365,65-368-5461</inkml:trace>
  <inkml:trace contextRef="#ctx0" brushRef="#br0" timeOffset="2279.03">996 819 24575,'0'0'0,"7"-4"0,239-134 0,-113 65 0,-111 60 0,28-15 0,-46 27 0,0-1 0,0 0 0,0 1 0,0 0 0,1 0 0,-1 0 0,0 1 0,0-1 0,1 1 0,4 0 0,-9 0-27,0 0 0,1 0-1,-1 0 1,0 0 0,0 0-1,0 0 1,1 0 0,-1 0-1,0 0 1,0 0 0,0 0 0,0 0-1,1 0 1,-1 0 0,0 0-1,0 0 1,0 0 0,0 0-1,1 0 1,-1 0 0,0 0 0,0 1-1,0-1 1,0 0 0,1 0-1,-1 0 1,0 0 0,0 0-1,0 0 1,0 1 0,0-1-1,0 0 1,0 0 0,1 0 0,-1 0-1,0 1 1,0-1 0,0 0-1,0 0 1,0 0 0,0 0-1,0 1 1,0-1 0,0 0-1,0 0 1,0 0 0,0 1 0,0-1-1,0 0 1</inkml:trace>
  <inkml:trace contextRef="#ctx0" brushRef="#br0" timeOffset="2938.28">2329 307 24575,'-19'-18'0,"13"13"0,-1 1 0,1-1 0,-1 1 0,0 0 0,0 1 0,0 0 0,-1 0 0,1 0 0,-1 1 0,1 0 0,-1 1 0,0-1 0,-12 1 0,10 1 0,0 1 0,-1 0 0,1 0 0,0 2 0,0-1 0,0 1 0,0 0 0,1 1 0,-15 7 0,9-2 0,0 0 0,1 2 0,0-1 0,1 1 0,0 1 0,0 1 0,1 0 0,1 0 0,1 1 0,-1 0 0,2 1 0,-9 18 0,7-7 0,0 0 0,2 1 0,1 0 0,1 1 0,1 0 0,2 0 0,0 0 0,2 1 0,3 47 0,-1-70 0,1-1 0,0 0 0,1 1 0,-1-1 0,1 0 0,0 0 0,0 0 0,0 0 0,1 0 0,0 0 0,0 0 0,0-1 0,0 0 0,6 5 0,-4-3 0,1-2 0,1 1 0,-1-1 0,1 0 0,-1 0 0,1 0 0,0-1 0,1 0 0,7 2 0,9 0 0,-1-1 0,1-1 0,0-1 0,0-1 0,34-2 0,-32-1 0,0-1 0,0-1 0,-1-2 0,44-14 0,-71 21-1365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7:25.436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206 97 24575,'0'-4'0,"1"0"0,0 0 0,0 0 0,0 0 0,0 0 0,1 0 0,-1 0 0,1 1 0,0-1 0,0 1 0,1-1 0,2-3 0,-1 2 0,0 1 0,0-1 0,1 1 0,-1-1 0,1 1 0,0 1 0,7-5 0,-11 7 0,0 1 0,0-1 0,0 0 0,0 1 0,0-1 0,1 1 0,-1 0 0,0-1 0,0 1 0,0 0 0,1 0 0,-1 0 0,0 0 0,0 0 0,1 0 0,-1 0 0,0 0 0,0 0 0,1 0 0,-1 1 0,0-1 0,0 1 0,0-1 0,1 1 0,0 0 0,0 1 0,-1-1 0,1 1 0,-1 0 0,1 0 0,-1 0 0,0 0 0,0 0 0,1 0 0,-2 0 0,1 0 0,0 0 0,1 5 0,0 7 0,0 0 0,0 0 0,-1 23 0,-1-33 0,-19 238 0,10-163 0,0 114 0,9-192 0,1 15 0,0-11 0,1-5 0,-2-1 0,0 1 0,0 0 0,0-1 0,1 1 0,-1-1 0,0 1 0,0 0 0,1-1 0,-1 1 0,0 0 0,1 0 0,-1-1 0,0 1 0,1 0 0,-1 0 0,0-1 0,1 1 0,-1 0 0,1 0 0,-1 0 0,0 0 0,1-1 0,-1 1 0,1 0 0,-1 0 0,0 0 0,1 0 0,-1 0 0,1 0 0,-1 0 0,1 0 0,-1 0 0,0 1 0,1-1 0,-1 0 0,1 0 0,-1 0 0,0 0 0,1 1 0,-1-1 0,1 0 0,-1 0 0,0 1 0,1-1 0,-1 0 0,0 0 0,0 1 0,1-1 0,-1 0 0,0 1 0,0-1 0,1 0 0,-1 1 0,0-1 0,0 1 0,0-1 0,0 0 0,1 1 0,-1-1 0,0 1 0,0-1 0,0 1 0,1 332 0,-3-162 0,2-152 0,-1 0 0,-1 0 0,-1 0 0,0-1 0,-1 1 0,-1-1 0,-12 29 0,14-41 0,0-1 0,0 1 0,0-1 0,-1 0 0,0 0 0,0 0 0,0 0 0,-1-1 0,1 1 0,-1-1 0,-7 4 0,7-5 0,1-1 0,-1 0 0,1 0 0,-1-1 0,0 0 0,0 1 0,1-2 0,-1 1 0,0 0 0,0-1 0,0 0 0,0 0 0,0-1 0,0 1 0,0-1 0,-6-2 0,0 1 0,1-1 0,-1-1 0,1 1 0,0-2 0,0 1 0,0-2 0,1 1 0,-1-1 0,2 0 0,-1-1 0,1 0 0,-10-11 0,20 7-1365</inkml:trace>
  <inkml:trace contextRef="#ctx0" brushRef="#br0" timeOffset="877.5">824 435 24575,'24'-11'0,"35"-9"0,-25 8 0,-28 10 0,189-61 0,-163 54 0,0 3 0,0 0 0,1 2 0,39 0 0,-67 4-1365</inkml:trace>
  <inkml:trace contextRef="#ctx0" brushRef="#br0" timeOffset="1297.63">1095 377 24575,'0'27'0,"5"8"0,17 65 0,-2-17 0,-11-33 77,7 24-798,8 130 0,-24-196-6105</inkml:trace>
  <inkml:trace contextRef="#ctx0" brushRef="#br0" timeOffset="1921.15">1539 474 24575,'1'-14'0,"2"23"0,3 9 0,0-1-1365,-1-2-5461</inkml:trace>
  <inkml:trace contextRef="#ctx0" brushRef="#br0" timeOffset="2356.31">1656 745 24575,'0'11'0,"2"1"0,-1-1 0,5 16 0,2 7 0,5 33 0,-6-41 0,-2 1 0,2 39 0,-6-66 0,-1 0 0,1 0 0,0 0 0,-1 0 0,1 0 0,-1 0 0,1-1 0,0 1 0,-1 0 0,1 0 0,-1 0 0,1 0 0,-1-1 0,1 1 0,-1 0 0,1-1 0,-1 1 0,1 0 0,-1-1 0,1 1 0,-1-1 0,1 1 0,-1-1 0,17-12 0,1-6 0,0 0 0,-2-2 0,0 0 0,-2 0 0,0-2 0,-1 1 0,-1-2 0,-2 0 0,0 0 0,-1-1 0,-2 0 0,-1 0 0,4-29 0,-9 44 0,-1 0 0,0 0 0,-1 0 0,0 1 0,-1-1 0,0 0 0,-1 0 0,-4-12 0,2 9 0,2 0 0,-1 0 0,-1-20 0,6 28 286,3 9-553,0 0-1117</inkml:trace>
  <inkml:trace contextRef="#ctx0" brushRef="#br0" timeOffset="3108.75">2457 425 24575,'-59'-6'0,"52"4"0,-1 1 0,1 0 0,-1 0 0,1 0 0,-1 1 0,0 0 0,1 1 0,-1-1 0,0 1 0,1 1 0,-1 0 0,1 0 0,-8 3 0,6 0 0,0 0 0,1 1 0,-1 0 0,1 0 0,0 0 0,1 1 0,0 0 0,0 1 0,0 0 0,-6 10 0,5-5 0,1 0 0,0 1 0,1 0 0,0 0 0,2 0 0,-5 19 0,3-4 0,2 1 0,2-1 0,0 1 0,2-1 0,1 1 0,8 45 0,-8-69 0,0 1 0,1-1 0,-1 0 0,1 1 0,1-1 0,-1 0 0,1 0 0,0 0 0,0 0 0,1-1 0,0 0 0,0 1 0,0-1 0,1-1 0,-1 1 0,1 0 0,0-1 0,0 0 0,1-1 0,-1 1 0,1-1 0,0 0 0,0 0 0,0 0 0,8 1 0,1 1 0,-1-1 0,1-1 0,0 0 0,0-1 0,0 0 0,30-2 0,-9-3 0,63-14 0,-91 15 0,-5 1 0,-1 0 0,1 0 0,0 0 0,0 1 0,1-1 0,-1 1 0,0 0 0,0 0 0,0 0 0,4 1 0,-9-1 330</inkml:trace>
  <inkml:trace contextRef="#ctx0" brushRef="#br0" timeOffset="6192.44">1607 387 24575,'3'52'0,"15"88"0,-9-83 0,2 62 0,-7-61 0,18 96 0,-22-157 0,0 0 0,0 0 0,0 0 0,1 0 0,-1 0 0,1 0 0,0 0 0,0 0 0,1-4 0,2-5 0,-1 2 0,7-31 0,1 0 0,3 1 0,1 1 0,28-51 0,-32 72 0,21-22 0,-16 21 0,16-25 0,-23 27 0,-7 12 0,0 1 0,0 0 0,1-1 0,-1 1 0,1 0 0,0 0 0,0 0 0,5-4 0,-9 11-1365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7:36.687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0 45 24575,'0'0'0,"2"0"0,2 0 0</inkml:trace>
  <inkml:trace contextRef="#ctx0" brushRef="#br0" timeOffset="508.3">126 112 24575,'-2'1'0,"1"1"0,-1-1 0,0 0 0,0 1 0,1-1 0,-1 1 0,1-1 0,-1 1 0,1 0 0,0-1 0,-2 5 0,-5 4 0,8-9 0,-1-1 0,1 0 0,-1 0 0,1 0 0,-1 1 0,1-1 0,0 0 0,-1 1 0,1-1 0,0 0 0,-1 1 0,1-1 0,0 0 0,0 1 0,-1-1 0,1 0 0,0 1 0,0-1 0,0 1 0,-1-1 0,1 1 0,0-1 0,0 1 0,0-1 0,0 0 0,0 1 0,0-1 0,0 1 0,0-1 0,0 1 0,0-1 0,0 1 0,0-1 0,0 1 0,1-1 0,-1 0 0,0 1 0,0-1 0,0 1 0,1-1 0,-1 0 0,0 1 0,0-1 0,1 1 0,-1-1 0,0 0 0,1 1 0,7 11 0,2 8 0,-1 0 0,-1 0 0,0 1 0,5 28 0,-10-34 0,0 1 0,-1-1 0,-1 1 0,-1 0 0,0-1 0,-4 29 0,3-37 0,0-1 0,-1 1 0,0-1 0,0 0 0,-1 1 0,0-1 0,0 0 0,-7 11 0,7-15 0,1 1 0,0-1 0,0 1 0,-1-1 0,1 0 0,-1 0 0,0 0 0,0 0 0,0-1 0,0 1 0,0-1 0,0 1 0,0-1 0,0 0 0,0-1 0,-1 1 0,1 0 0,0-1 0,-6 1 0,-47-4-1365</inkml:trace>
  <inkml:trace contextRef="#ctx0" brushRef="#br0" timeOffset="1342.5">561 122 24575,'8'-7'0,"1"0"0,-1 0 0,1 1 0,0 0 0,1 1 0,-1 0 0,1 0 0,19-6 0,116-18 0,-26 6 0,-118 23 3,6-2-277,0 1 1,0-1-1,0 2 1,14-1-1</inkml:trace>
  <inkml:trace contextRef="#ctx0" brushRef="#br0" timeOffset="1683.14">764 103 24575,'17'28'0,"6"15"-227,-3 2-1,-1 0 1,-3 1-1,-1 1 1,12 75-1,-21-88-6598</inkml:trace>
  <inkml:trace contextRef="#ctx0" brushRef="#br0" timeOffset="2057.79">1112 74 24575,'1'26'0,"7"41"0,0-11 0,-1 18 175,-4-21-688,3-1-1,15 61 1,-12-82-6313</inkml:trace>
  <inkml:trace contextRef="#ctx0" brushRef="#br0" timeOffset="2446.14">1035 287 24575,'0'0'0,"0"-14"0,2 5 0,-1-1 0,2 1 0,-1 0 0,1-1 0,1 1 0,-1 1 0,2-1 0,-1 0 0,1 1 0,0 0 0,1 0 0,0 1 0,0-1 0,1 1 0,0 1 0,14-12 0,1 2 0,1 0 0,0 2 0,1 1 0,42-17 0,-57 26 28,51-18 277,-55 20-459,-1 1-1,1 0 1,0 0 0,-1 1-1,1-1 1,0 1-1,0 0 1,-1 0 0,1 1-1,8 1 1</inkml:trace>
  <inkml:trace contextRef="#ctx0" brushRef="#br0" timeOffset="2822.95">1083 442 24575,'1'-2'0,"-1"1"0,1-1 0,0 1 0,0 0 0,0-1 0,-1 1 0,1 0 0,0 0 0,1 0 0,-1 0 0,2-2 0,2-2 0,22-22 0,1 1 0,1 1 0,1 1 0,1 2 0,44-24 0,-69 43-60,0 1-1,1 0 1,-1 0-1,1 0 0,-1 1 1,1 0-1,0 0 1,-1 0-1,1 1 1,0 0-1,12 2 0,-9-1-577,-2-1-6188</inkml:trace>
  <inkml:trace contextRef="#ctx0" brushRef="#br0" timeOffset="3259.16">1904 26 24575,'-13'0'0,"1"1"0,-1 1 0,1 0 0,-1 0 0,-22 9 0,28-9 0,1 1 0,0 0 0,0 0 0,0 0 0,0 0 0,1 1 0,0 0 0,-1 0 0,1 1 0,0 0 0,1-1 0,-8 11 0,11-13 0,-1 0 0,1 0 0,0 0 0,0 1 0,0-1 0,0 0 0,1 0 0,-1 1 0,1-1 0,-1 0 0,1 1 0,0-1 0,0 0 0,0 1 0,0-1 0,0 0 0,0 1 0,1-1 0,-1 0 0,2 5 0,0-4 0,0 0 0,0 0 0,0 0 0,0 0 0,1 0 0,-1 0 0,1-1 0,0 1 0,0-1 0,0 0 0,0 1 0,3 0 0,8 4 0,0 0 0,0-1 0,0-1 0,1-1 0,19 4 0,-30-7 0,1 0 0,0-1 0,0 1 0,0-1 0,-1-1 0,1 1 0,0 0 0,0-1 0,0 0 0,6-3 0,1 0 0,-2-1 0,19-12 0,-18 11 0,0 0 0,23-9 0,-30 14 342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7:49.874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118 93 24575,'2'20'0,"23"76"0,-18-76 0,-1 2 0,0-1 0,-2 0 0,0 1 0,-2 0 0,0 30 0,-25-106 0,0-38 0,21 80 0,0-1 0,1 1 0,0-1 0,1 1 0,2-21 0,0 30 0,-1 13 0,-1 31 0,-1-4 0,1-32 0,-1-15 0,1-127 0,11 355 0,-12-484-1365</inkml:trace>
  <inkml:trace contextRef="#ctx0" brushRef="#br0" timeOffset="390.71">186 151 24575,'0'0'0,"0"20"0,0-9 147,1 15-13,-2-22-616,-3-14-682</inkml:trace>
  <inkml:trace contextRef="#ctx0" brushRef="#br0" timeOffset="736.05">147 45 24575,'0'-23'0,"-1"2"0,-3 27 0,-5 38 0,7-35 0,-10 82-455,4 0 0,4 143 0,5-225-6371</inkml:trace>
  <inkml:trace contextRef="#ctx0" brushRef="#br0" timeOffset="2637.5">59 151 24575,'0'0'0,"0"0"0,0 0 0,0 0 0,0 0 0,0 0 0,-17 0 0,30 1 0,0 1 0,0 0 0,-1 1 0,1 1 0,-1 0 0,0 0 0,0 1 0,0 1 0,12 7 0,-17-9 0,-3 1 0,-10-2 0,-11-1 0,-61-2 0,81 2 0,-1-1 0,1 1 0,-1 0 0,0 0 0,1 0 0,-1 1 0,0-1 0,2 4 0,2 0 0,17 20 0,-21-21 0,-18-14 0,-21-22 0,29 23 0,-1 0 0,0 0 0,-12-7 0,38 24 0,29 16 0,-25-10 0,-8-7 0,-1 2 0,15 12 0,-40-32 0,0 1 0,0 0 0,-1 1 0,0 0 0,0 1 0,-1 0 0,0 1 0,0 1 0,-21-4 0,21 5 0,25 6 0,24 5 0,-18-2 0,0 0 0,0 0 0,-1 2 0,0 0 0,0 0 0,24 18 0,-69-54 0,-22-20 0,47 45 0,0 1 0,0-1 0,0 1 0,-1 0 0,1 1 0,-1-1 0,1 1 0,-1 0 0,-8-2 0,22 6 49,1 1 0,0 0 0,-1 0-1,0 1 1,0 0 0,9 6 0,0 1-903,33 26 1,-28-16-5973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7:53.499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123 1300 24575,'-10'-25'0,"0"-15"0,9 30 0,6 29 0,1 5 81,1-2-1,2 1 0,14 29 1,41 61-815,-42-76-219,12 19-5873</inkml:trace>
  <inkml:trace contextRef="#ctx0" brushRef="#br0" timeOffset="779.95">55 1484 24575,'-1'0'0,"0"-1"0,0 1 0,0-1 0,0 1 0,0-1 0,0 1 0,0-1 0,0 1 0,0-1 0,1 0 0,-1 1 0,0-1 0,1 0 0,-1 0 0,0 1 0,1-1 0,-1 0 0,1 0 0,-1 0 0,1 0 0,-1-2 0,-9-24 0,9 23 0,-6-22 0,1 0 0,1-1 0,1 0 0,1 0 0,2-1 0,1 1 0,1 0 0,1 0 0,1 0 0,2 0 0,0 0 0,11-29 0,-11 45 0,1-1 0,0 1 0,0 0 0,1 0 0,1 1 0,-1 0 0,2 1 0,-1-1 0,1 1 0,20-14 0,-17 14 0,1 0 0,0 1 0,0 1 0,1 0 0,0 1 0,0 1 0,0 0 0,27-5 0,-38 9 0,1 0 0,0 1 0,0 0 0,0-1 0,-1 1 0,1 1 0,0-1 0,0 0 0,0 1 0,0 0 0,-1 0 0,1 0 0,0 0 0,-1 1 0,1-1 0,-1 1 0,0 0 0,1 0 0,4 5 0,-4-3 0,0 0 0,0 1 0,-1 0 0,0 0 0,0 0 0,0 0 0,0 0 0,-1 1 0,0-1 0,0 1 0,-1-1 0,2 8 0,2 14 0,-2-1 0,0 1 0,-1 0 0,-4 43 0,0-54 0,0 0 0,0 0 0,-2-1 0,0 1 0,-1-1 0,0 0 0,-1 0 0,-1-1 0,-10 18 0,25-41 0,1 1 0,0 0 0,0 0 0,1 1 0,-1 0 0,13-5 0,-16 8 0,-3 2 0,0 0 0,0 0 0,1 0 0,-1 1 0,0-1 0,1 1 0,0 0 0,-1 0 0,1 0 0,-1 1 0,1-1 0,0 1 0,0 0 0,-1 0 0,1 0 0,0 0 0,7 2 0,-8-1 0,0 1 0,0-1 0,0 1 0,0 0 0,-1 0 0,1 0 0,0 0 0,-1 1 0,0-1 0,1 1 0,-1-1 0,0 1 0,0 0 0,0-1 0,-1 1 0,1 0 0,-1 1 0,1-1 0,1 6 0,-1 1 0,0-1 0,0 1 0,-1 0 0,0-1 0,-1 1 0,0 0 0,-1 0 0,0 0 0,0-1 0,-1 1 0,-3 10 0,-3 8 0,-2-1 0,-19 38 0,16-41 0,0-2 0,-2 0 0,0 0 0,-1-2 0,-2 0 0,0 0 0,0-2 0,-2 0 0,0-2 0,-2 0 0,1-1 0,-2-1 0,-41 19 0,28-21-1365</inkml:trace>
  <inkml:trace contextRef="#ctx0" brushRef="#br0" timeOffset="1573.81">799 632 24575,'0'0'0,"-9"1"0,4 0 0,-1 1 0,1 0 0,-1 0 0,1 0 0,0 0 0,0 1 0,0 0 0,0 0 0,-7 7 0,-38 39 0,47-46 0,-30 34 0,-45 62 0,67-83 0,1 1 0,1 0 0,0 0 0,1 1 0,0 0 0,-8 38 0,15-55 0,1-1 0,0 0 0,0 1 0,0-1 0,0 0 0,0 1 0,0-1 0,0 0 0,0 1 0,0-1 0,0 1 0,0-1 0,0 0 0,0 1 0,0-1 0,0 0 0,0 1 0,0-1 0,0 1 0,0-1 0,0 0 0,1 1 0,-1-1 0,0 0 0,0 1 0,0-1 0,1 0 0,-1 0 0,0 1 0,0-1 0,1 0 0,0 1 0,12-4 0,23-22 0,-26 18 0,-1 0 0,0 1 0,1 1 0,0 0 0,0 0 0,14-4 0,-22 8 0,1 0 0,-1 1 0,1-1 0,-1 1 0,1 0 0,-1 0 0,1 0 0,-1 0 0,1 0 0,-1 0 0,1 1 0,-1-1 0,1 1 0,-1 0 0,1 0 0,-1 0 0,0 0 0,1 0 0,-1 0 0,0 1 0,0-1 0,0 1 0,0-1 0,0 1 0,0 0 0,0 0 0,-1 0 0,4 4 0,4 11 0,0 1 0,-1 0 0,-1 0 0,0 1 0,-2-1 0,6 30 0,-7-26 0,1 0 0,2-1 0,0 1 0,16 30 0,-23-50 0,1-1 0,-1 0 0,1 1 0,0-1 0,0 0 0,-1 0 0,1 0 0,0 1 0,0-1 0,0 0 0,0 0 0,0 0 0,0-1 0,1 1 0,-1 0 0,0 0 0,0-1 0,1 1 0,-1 0 0,0-1 0,1 0 0,-1 1 0,1-1 0,-1 0 0,0 1 0,1-1 0,-1 0 0,1 0 0,-1 0 0,1 0 0,-1-1 0,1 1 0,-1 0 0,0-1 0,1 1 0,-1 0 0,0-1 0,1 0 0,-1 1 0,0-1 0,0 0 0,1 0 0,-1 0 0,0 1 0,1-3 0,7-4 0,-1-1 0,-1-1 0,1 1 0,9-16 0,-15 20 0,26-36 0,-3-1 0,-1-2 0,-3 0 0,-1-1 0,25-82 0,-37 96 0,-1-2 0,-1 1 0,-2 0 0,-1-1 0,-2 0 0,0 0 0,-3 1 0,0-1 0,-13-57 0,20 101 0,0-1 0,1 1 0,1-1 0,0 0 0,13 15 0,5 8 0,117 183-1365,-104-153-5461</inkml:trace>
  <inkml:trace contextRef="#ctx0" brushRef="#br0" timeOffset="2671.04">1156 680 24575,'-2'-1'0,"-1"0"0,1-1 0,-1 1 0,1-1 0,0 0 0,-1 1 0,1-1 0,0 0 0,0 0 0,-2-4 0,1 2 0,-22-25 0,2-2 0,2-1 0,-32-59 0,51 87 0,0 1 0,1-1 0,-1 0 0,1 0 0,0-1 0,-1 1 0,2 0 0,-1 0 0,1 0 0,-1-1 0,1 1 0,0 0 0,1 0 0,0-8 0,2-2 0,1 0 0,9-22 0,-6 18 0,1-1-85,1 0 0,0 1-1,2 0 1,0 1 0,1 0-1,0 1 1,1 0 0,1 1-1,1 0 1,0 1 0,1 1-1,0 0 1,1 2 0,0 0-1,31-15 1,-21 14-6741</inkml:trace>
  <inkml:trace contextRef="#ctx0" brushRef="#br0" timeOffset="3065.43">1455 32 24575,'-42'124'0,"8"-21"0,8-49 0,-1-1 0,-3-2 0,-49 66 0,46-71 0,24-33 0,5-9 0,1 0 0,0 1 0,-1-1 0,2 1 0,-1-1 0,1 1 0,-1 0 0,1 0 0,0 0 0,1 0 0,0 0 0,-2 7 0,3-12-24,0 0 0,0 0 0,0 0 0,0 1 0,0-1 1,0 0-1,0 0 0,0 0 0,0 0 0,0 0 0,0 0 0,0 0 0,0 0 0,0 0 0,0 1 0,0-1 0,0 0 0,0 0 0,0 0 0,0 0 0,0 0 0,0 0 0,0 0 0,1 0 0,-1 0 0,0 0 1,0 1-1,0-1 0,0 0 0,0 0 0,0 0 0,0 0 0,0 0 0,0 0 0,0 0 0,0 0 0,0 0 0,1 0 0,-1 0 0,0 0 0,0 0 0,0 0 0,0 0 0,0 0 0,0 0 0,0 0 0,0 0 1,0 0-1,1 0 0,-1 0 0,0 0 0,0 0 0,0 0 0,0 0 0,0 0 0,0 0 0</inkml:trace>
  <inkml:trace contextRef="#ctx0" brushRef="#br0" timeOffset="4709.92">1060 381 24575,'0'-2'0,"-1"0"0,1-1 0,0 1 0,-1 0 0,1-1 0,-1 1 0,0 0 0,-1-4 0,-2-6 0,2 0 0,-1 0 0,2 0 0,0 0 0,0-18 0,1 30 0,0-14 0,0 0 0,1-1 0,0 1 0,1 0 0,5-17 0,-5 24 0,1 1 0,-1-1 0,1 1 0,0 0 0,1 0 0,-1 0 0,1 1 0,0-1 0,1 1 0,-1 0 0,1 0 0,0 1 0,7-6 0,9-5 0,1 2 0,26-13 0,-39 21 0,0 1 0,1 0 0,0 1 0,0 0 0,0 1 0,0-1 0,0 2 0,13-1 0,-22 2 0,-1 0 0,1 1 0,0-1 0,-1 0 0,1 0 0,-1 0 0,0 1 0,1-1 0,-1 0 0,1 1 0,-1-1 0,1 0 0,-1 1 0,0-1 0,1 1 0,-1-1 0,0 0 0,1 1 0,-1-1 0,0 1 0,0-1 0,1 1 0,-1-1 0,0 1 0,0-1 0,0 1 0,0 0 0,0-1 0,0 1 0,0-1 0,0 1 0,0-1 0,0 1 0,0-1 0,0 1 0,0 0 0,-4 28 0,2-20 0,-6 64 0,-6 37 0,11-93 0,-1 0 0,-1 0 0,0-1 0,-11 22 0,11-30 25,0 0 0,-1-1 0,0 0 0,0 0 0,0 0 0,-1-1 0,0 0 0,0-1 0,-1 1 0,0-1 0,-13 6 0,9-4-358,1 0 0,0 0 0,0 2 0,-12 11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8:06.706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20 1 24575,'0'0'0,"0"0"0,0 0 0,0 0 0,0 1 0,-2 5 0,-2 5 0,0 8 0,0 10 0,1 8 0,1-4-8191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8:07.058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11 0 24575,'0'0'0,"-2"4"0,0 3 0,0 5 0,0 2 0,1 0 0,0-1 0,0-1 0,1-2-8191</inkml:trace>
  <inkml:trace contextRef="#ctx0" brushRef="#br0" timeOffset="330.34">127 282 24575,'0'0'0</inkml:trace>
  <inkml:trace contextRef="#ctx0" brushRef="#br0" timeOffset="331.34">98 446 24575,'0'0'0,"0"0"0,0 0 0,0 0 0</inkml:trace>
  <inkml:trace contextRef="#ctx0" brushRef="#br0" timeOffset="750.02">146 630 24575,'-1'0'0,"-1"0"0,-1 0 0,2 0 0,-1 0 0,2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8:09.627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320 69 24575,'0'0'0,"0"0"0,0 0 0,0 0 0,0 0 0,0 0 0,0 0 0,-6 21 0,-7 21 0,-12 42 0,23-74 0,1 0 0,-1 0 0,1 0 0,1 0 0,0 0 0,2 14 0,2-9-1365,0-3-5461</inkml:trace>
  <inkml:trace contextRef="#ctx0" brushRef="#br0" timeOffset="402.18">272 1 24575,'0'0'-8191</inkml:trace>
  <inkml:trace contextRef="#ctx0" brushRef="#br0" timeOffset="403.18">291 59 24575,'2'16'0,"47"142"0,-5-21 0,-44-136-68,0-1 0,0 1-1,1 0 1,-1 0 0,0-1 0,0 1-1,0 0 1,0 0 0,0 0 0,0-1-1,0 1 1,0 0 0,0 0 0,0 0-1,-1-1 1,1 1 0,0 0-1,-1-1 1,1 2 0</inkml:trace>
  <inkml:trace contextRef="#ctx0" brushRef="#br0" timeOffset="764.33">1 311 24575,'0'0'0,"8"-8"0,96-71 0,-35 29 0,-49 35 0,42-31 0,-56 42 0,1 0 0,0 0 0,1 1 0,-1-1 0,0 2 0,1-1 0,10-1 0,-10 4 342,-8 0-370,0 0 1,0 0 0,0 0 0,0 0 0,0 0 0,0 0 0,0 0 0,0 0 0,0 0 0,0 0 0,-1 0 0,1 0-1,0 0 1,0 0 0,0 0 0,0 0 0,0 0 0,0 0 0,0 0 0,0 0 0,0 0 0,0 0 0,0 0-1,0 1 1,0-1 0,0 0 0,-1 0 0,1 0 0,0 0 0,0 0 0,0 0 0,0 0 0,0 0 0,0 0-1,0 0 1,0 1 0,0-1 0,0 0 0,0 0 0,0 0 0,0 0 0,0 0 0,0 0 0,0 0 0,0 0-1,0 0 1,0 0 0,0 1 0,0-1 0,1 0 0,-1 0 0,0 0 0,0 0 0,0 0 0,0 0 0,0 0 0,0 0-1,0 0 1,0 0 0,0 0 0,0 0 0,0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8:13.460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 0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1T17:53:47.77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7721 475,'-5'-2,"0"0,0 1,0 0,0 0,0 0,0 1,0-1,-1 1,-5 1,-9-1,-64-5,-1 4,-127 15,181-10,0 2,1 1,0 1,1 2,0 0,0 3,1 0,1 2,0 0,-32 26,36-22,0 1,-35 40,52-53,-1 1,1 1,1-1,-1 1,2 0,-1 0,1 1,0-1,1 1,0 0,-2 18,4-22,1 0,0 0,0-1,1 1,0 0,0-1,0 1,1-1,0 1,0-1,0 0,0 1,1-1,0 0,0-1,0 1,1 0,0-1,0 0,0 0,0 0,6 4,-3-4,0 0,0 0,0-1,0 1,1-2,-1 1,1-1,0 0,0-1,0 1,0-2,0 1,0-1,0 0,11-2,3-3,0 0,0-2,0 0,-1-2,-1 0,1-1,34-24,-33 19,0-1,-2-2,0 0,-1 0,-1-2,23-31,-36 44,-2 3,1 0,-1-1,0 0,-1 1,1-1,-1 0,0 0,0 0,0 0,1-9,-3 14,-1 0,1 1,0-1,0 0,-1 0,1 1,0-1,0 0,-1 0,1 1,0-1,0 0,0 1,-1-1,1 0,0 1,0-1,0 0,0 1,0-1,0 0,0 1,0-1,0 1,0-1,0 0,0 1,0-1,0 0,0 1,0-1,0 0,1 1,14 88,3 13,-15-87,2-1,-1 0,2-1,13 26,-15-32,1 0,0-1,0 0,0 0,1 0,0-1,0 1,1-1,-1-1,14 8,-8-7,0 0,0 0,1-1,0-1,-1 0,15 2,4-3,0-1,0-1,-1-2,60-11,-29-1,96-37,-76 23,-79 27,-5 2,-3 1,6-2</inkml:trace>
  <inkml:trace contextRef="#ctx0" brushRef="#br0" timeOffset="1704.6">15645 1,'-8'14,"-7"7,1 1,1 1,1 0,1 0,1 1,2 1,-7 27,6 7,3 0,1 87,20 121,-1-18,-13-237,1-18,4-15,11-11,0 1,2 1,1 1,2 0,0 2,48-45,-27 34,3 1,1 3,72-41,-91 60,0 1,1 1,0 2,46-12,-61 19,0 2,0-1,0 2,0 0,1 1,-1 0,0 1,0 0,0 2,0-1,0 2,15 5,-24-7,-1-1,0 1,1 1,-1-1,0 1,0-1,-1 1,1 0,0 1,-1-1,0 0,0 1,0 0,0 0,-1 0,1 0,1 5,-2-4,-1 1,1-1,-1 1,-1 0,1-1,-1 1,0 0,0 0,-1-1,1 1,-1 0,-3 7,-1 4,-2 0,0-1,-1 0,-1 0,0-1,-1 0,-23 27,6-14,0-2,-2-1,0-1,-2-1,0-2,-2-1,0-2,-49 20,30-18,-2-3,0-1,-1-3,0-3,-59 4,60-13,0-2,0-2,-91-18,160 25,3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8:13.865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7 1 24575,'0'0'0,"-2"0"0,0 0 0,0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8:14.988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373 21 24575,'0'0'0,"-2"0"0,-2 0 0,0 0 0,-1 0 0,-2 0 0,1-1 0,-1-3 0,0 0 0,-1-2 0,-1 1 0</inkml:trace>
  <inkml:trace contextRef="#ctx0" brushRef="#br0" timeOffset="1">44 30 24575,'0'0'0,"-2"0"0,-1 0 0,-1 0 0,-2 0 0,1 0 0,1 0 0,0 0 0,-2 0 0,1-1 0,0-1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8:15.396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400 1 24575,'0'0'0,"-2"0"0,0 0 0,0 0 0</inkml:trace>
  <inkml:trace contextRef="#ctx0" brushRef="#br0" timeOffset="1">61 19 24575,'0'0'0,"-2"0"0,-1 0 0,-3 0 0,0 0 0,-1 0 0,2 0 0,0 0 0,1 0 0,-2 0 0,-2 2 0,-1 2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8:15.743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1244 77 24575,'0'0'0,"0"0"0,-1 0 0,-3 0 0,0 0 0,-2 0 0,0 0 0,-2 0 0,-1 0 0,0 0 0,-2 0 0,-5 2 0,2 0 0,2 0-8191</inkml:trace>
  <inkml:trace contextRef="#ctx0" brushRef="#br0" timeOffset="346.7">906 117 24575,'-6'-1'0,"0"0"0,0 0 0,0 0 0,0 0 0,1-1 0,-1 0 0,-8-5 0,-26-7 0,7 9 0,-1 1 0,0 2 0,-47 3 0,8-1 0,73 0 1,-3 0-87,1 1 1,0-1 0,-1 0-1,1-1 1,-1 1 0,1 0-1,0-1 1,-1 1-1,1-1 1,0 0 0,-1 0-1,1 0 1,0 0 0,0 0-1,-3-3 1</inkml:trace>
  <inkml:trace contextRef="#ctx0" brushRef="#br0" timeOffset="347.7">385 1 24575,'0'0'0,"-2"0"0,-2 0 0,-5 0 0,-6 0 0,-6 1 0,-2 2 0,1-1 0,1-1 0,2 1 0,5-2 0,4 1-8191</inkml:trace>
  <inkml:trace contextRef="#ctx0" brushRef="#br0" timeOffset="693.66">36 29 24575,'0'0'0,"-1"0"0,-3 0 0,-2 0 0,-1 0 0,-2 0 0,1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1-18T17:58:14.223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927 0 24575,'0'0'0,"-1"0"0,-3 0 0,-2 4 0,-3 2 0,-2 4 0,-2 3 0,-3 1 0,-1 0 0,-3-1 0,2-2 0,4-4-8191</inkml:trace>
  <inkml:trace contextRef="#ctx0" brushRef="#br0" timeOffset="1">492 0 24575,'0'0'0,"-1"0"0,-3 0 0,-2 0 0,-3 0 0,-7 2 0,-7 0 0,-5 0 0,-2 0 0,1-1 0,4 0 0,8-1-8191</inkml:trace>
  <inkml:trace contextRef="#ctx0" brushRef="#br0" timeOffset="405.88">58 49 24575,'0'0'0,"0"-1"0,0-3 0,0 0 0,0 0 0,-1 1 0,-3 1 0,-2 1 0,-2-2 0,-4 1 0,-2 0 0,1 0-8191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8T18:01:59.371"/>
    </inkml:context>
    <inkml:brush xml:id="br0">
      <inkml:brushProperty name="width" value="0.1" units="cm"/>
      <inkml:brushProperty name="height" value="0.6" units="cm"/>
      <inkml:brushProperty name="color" value="#66CC00"/>
      <inkml:brushProperty name="ignorePressure" value="1"/>
      <inkml:brushProperty name="inkEffects" value="pencil"/>
    </inkml:brush>
  </inkml:definitions>
  <inkml:trace contextRef="#ctx0" brushRef="#br0">8833 2039,'-39'-6,"-37"-5,-35-1,-35 2,-23 3,-15 2,5 8,25 7,25 4,42 1,47-4,60-2,76-4,56-2,45-1,31-2,18-1,10-2,3-2,0 1,-33 0,-39 2,-43 0,-48 1,-47 1,-50 0,-60 0,-57 3,-31 2,-15 2,-24 15,-17 10,-9 3,-10-6,3-6,18-8,32-6,38-5,52-3,65-2,73 0,68-1,60 1,48 0,25 0,-1-5,-4-11,-29-6,-42 1,-53 5,-59 5,-73 4,-71 4,-53 3,-42 1,-21 9,-17 13,-4 3,4-4,13-5,31-5,46-4,58-4,75-2,70-2,75 0,64-6,48-11,28-17,5-18,-19-3,-38 2,-55 8,-63 11,-67 11,-64 8,-75 6,-78 4,-67 4,-66 14,-55 23,-27 14,6 8,33 10,54-7,65-14,67-15,62-12,71-15,83-21,97-25,105-24,58-18,43-13,8-5,-14-1,-24 7,-50 3,-67 15,-78 20,-85 21,-112 25,-89 15,-76 10,-56 17,-37 17,-5 8,1 4,21 8,40-3,42-5,50-11,44-12,46-13,38-11,31-6,32-5,40-3,31-4,25-6,4-8,-8 0,-12 3,-19 5,-29 4,-35 3,-50 6,-74 9,-74 11,-58 14,-39 11,-20 12,3 5,12-5,24 3,39-7,45-11,47-11,45-11,46-9,39-6,22-5,10-1,3-2,-2 0,-16 0,-22 0,-29 4,-23 8,-20 4,-22 7,-14 2,-18 1,-8 1,-8-2,4-6,10-3,29-3,43-5,62-2,76-2,64-2,23 0,-8-1,-19 0,-37 1,-46-1,-71 1,-90 0,-77 0,-71 0,-49 6,-12 5,3 1,16-2,28-3,44-2,68-2,74-2,72-1,60 0,36-1,15 1,6 0,-9-1,-19 1,-18 3,-30 1,-37 3,-45 6,-53 1,-53-2,-45-3,-27-3,-1 0,5 0,5-2,25-1,46-2,49 0,52 2,54 7,46 2,30 1,19 2,10 8,-5-1,-14-1,-22 3,-33-1,-39-1,-54-4,-55-5,-42-5,-28-3,-9-4,8-1,25 0,32 2,38 3,34 5,28 1,26 0,15 0,14 0,8 1,3 2,-4 2,-12 0,-16-2,-25-3,-39-1,-49 4,-43 9,-29 3,-3 6,18 1,26-2,34-4,35-3,27-2,19-3,6-1,-6-1,-12 3,-9 1,-1 3,4 0,6 3,2 2,1 2,1 2,4-1,2-4,3-3,10-4,28 5,32-3,40-5,44-6,38-4,22-7,12-7,13-11,7-15,5-13,5-12,1 1,-13 4,-29 11,-36 13,-43 10,-37 9,-41 6,-46 6,-42 9,-25 5,-14 3,10-2,34-4,54-14,59-6,39-3,28-5,15-13,-6-10,-22 1,-52 6,-84 9,-89 7,-80 7,-62 4,-40 3,-23 1,14 0,32 1,62-1,70-3,81-4,94-2,84-4,65-1,39 2,0 2,-15-5,-33-4,-54 1,-58 4,-69 6,-68 6,-62 1,-48 3,-41-1,-22 0,-9-1,15 0,35 0,45-1,48 0,50 0,65-6,74-5,75-1,59 2,39 3,7 2,-20 2,-38-4,-41-5,-53-2,-54 0,-59 4,-69 2,-61 3,-54 3,-53 1,-40 1,-19 1,8-1,23 1,47-1,61 1,56-1,67-3,89-1,98 1,86 0,59 0,30 5,-2 1,-30 1,-45-2,-62 1,-69-2,-61 0,-54-1,-51 1,-48-2,-35 1,-18 0,-1 3,24 1,42-3,76-14,97-26,95-26,72-19,38-15,10-20,-5-9,-19-3,-38 11,-56 21,-72 29,-82 39,-90 43,-62 29,-42 12,-23 10,-3 3,7 0,25-9,31-14,35-12,37-10,33-12,47-17,56-16,54-19,38-4,22-5,13-7,-9-3,-15 0,-31 11,-33 13,-42 11,-46 10,-38 16,-41 12,-49 13,-48 6,-24 3,0-1,25 0,39-5,51-8,82-6,91-6,89-4,72-12,46-12,10-13,-13-9,-45-6,-83 5,-99 10,-113 11,-99 9,-70 7,-40 5,-16 9,14 6,33 3,48 0,48-3,52-5,54-2,61-6,44-15,26-10,7-11,-10-8,-21 1,-27 1,-36 8,-37 10,-39 9,-41 7,-46 8,-21 6,0 4,15 1,36 0,55-11,75-17,65-19,51-11,27-13,9-15,-18-6,-38 5,-42 9,-42 10,-38 15,-34 14,-27 15,-23 13,-32 9,-17 6,-13 10,-9 3,-7 4,-1-2,5-2,14-3,28-6,31-6,52-6,49-12,40-15,17-12,5-8,1-8,-14-3,-20-4,-17-2,-21 6,-28 15,-48 22,-45 16,-49 18,-54 16,-38 15,-18 8,0-1,30-7,54-12,82-16,93-17,83-26,66-17,34-12,0-7,-21 1,-37 6,-46 8,-48 12,-52 11,-58 8,-57 17,-50 18,-41 6,-29 5,-24-4,-7-8,5-7,29-7,59-6,81-5,90-7,79-7,64-10,42-4,9-6,-18 0,-34 2,-46 8,-47 8,-43 9,-32 10,-25 10,-15 6,-13 9,-12 3,-1-1,-8-2,-3 3,9 0,12-3,27-5,32-10,38-16,39-13,31-13,19-10,12-7,-6-2,-21 1,-33 13,-36 14,-47 20,-57 20,-48 15,-46 20,-38 15,-33 3,-11-3,-2-3,18-10,34-12,42-14,39-5,43-16,26-10,3-4,-35 10,-51 14,-69 3,-54 4,-43 6,-25-1,7-7,34-8,59-5,64-3,64 1,62-1,65 1,68-1,61-2,50-2,39-2,6-1,-16 0,-30-2,-36 1,-35 0,-28-1,-34 7,-35 2,-36 3,-46 2,-49 11,-50 1,-45-3,-19-6,-5-5,14-5,21 3,39 3,55-1,51-2,53-3,66-11,69-20,48-14,26-7,1-5,-19 4,-36 3,-52 13,-56 11,-65 25,-68 19,-65 10,-57 7,-44 3,-20 10,-6-3,16 0,28 0,35-9,47-8,45-7,53-8,58-8,66-4,60-5,40-5,28-3,2 1,-23 0,-48 2,-62 1,-79 0,-84 2,-74 0,-60 0,-43 0,-33 6,-23 2,-12 0,5-2,29 2,54 2,60 2,68 2,60 3,61 0,64 3,65 8,53 5,28 6,11-1,-8-1,-32-3,-55-5,-74-5,-91-5,-90-7,-74-5,-60-4,-30-2,-11-2,19 6,34 5,50 6,56 4,56 2,43-1,34 0,32 5,14 1,6 0,-9 0,-12-1,-16 1,-17-1,-13-5,-17-3,-10-2,-2 3,-1 1,3 0,4-1,8 4,8 2,3 1,-5-1,-15 1,-14-4,-20-3,-14 2,-17 3,-19 7,-8-3,8-5,15-4,18 1,18-4,14 0,3-1,-2 1,-13 0,-9 0,-6 4,1 1,1 4,5 0,8-2,9-4,5-2,-7-5,-10-3,-5-4,-5-3,0-1,-4-2,-3 1,-7-4,-2-1,9 0,9 2,11 4,10 1,6 4,-2 10,2 5,5-1,2-1,4-3,-4 1,2-3,2-2,-9 1,-5-1,0 1,-4 1,2 1,0 1,6 1,8 0,8-3,8 0,3-3,0 0,-1-2,-1 4,0 2,-2 1,-3 2,-1 0,2 1,2-4,-1-4,-5 0,-11 0,-6 1,1 2,-1-1,2 0,2-3,2-2,5-1,5 3,3-1,-2-1,3-3,1-2,3-2,-1 0,1-1,-3-1,0 1,2 0,2-1,-2-2,0-4,-2-1,0 1,-2 1,8 3,8 1,8 1,9 0,4-1,4-2,2 1,1 0,1 1,9 1,16 0,17 1,12 0,17 0,17 0,15 1,4-1,-9 0,-13 0,-18 0,-14 0,-13 0,-14 0,-11 0,-8 0,-3 0,-2 0,2 0,0-3,-3-4,0-1,3 1,5 1,12 3,17 1,9 1,4 0,16-1,4-2,3 1,-9 0,-15-2,-14-3,-15-4,-9-2,-6-5,-1-2,-2-4,1 3,1-1,-1 0,2 1,3-1,-1-1,5 2,6-2,3-3,3 1,-5 1,-16 5,-14 6,-17 5,-20 4,-22 4,-27 1,-27 1,-20-3,0-1,14 0,30-3,38-2,52-1,52 1,46 3,41 1,18 2,-6 1,-18 1,-46 0,-63 1,-61-1,-44 0,-18 1,-1-1,13 3,20 4,25 1,27-2,34 0,40-3,34-1,17-4,16-7,8-3,11-2,-1 1,-17 3,-37 4,-40 2,-37 2,-29 1,-11 1,10 1,34-4,45-6,52-2,42 0,22 0,10 1,1 3,-15 2,-27 2,-34 2,-16 1,9 0,34 0,51 1,51-1,44 1,28-1,13 0,-8 0,-25-6,-48-5,-61-4,-62-1,-49-3,-33 1,-1-4,39-13,46-12,58-13,44-9,36-7,23-6,9-4,-2-3,-23 6,-31 10,-43 12,-48 16,-47 7,-36 10,-25 6,-3-10,12-7,23-14,18-7,15-6,13-9,19-1,21-2,15 2,15-3,10-12,9-15,-5-14,-15-12,-16-18,-21-22,-29-9,-36 3,-37 10,-29 22,-21 33,-16 32,-8 30,-8 24,-6 16,-3 14,-6 8,2 9,1 5,1 6,1 1,-6 1,-2-5,3-4,6-4,8-7,6-7,3-4,5-8,1-4,-10 1,-15 13,-15 15,-19 23,-25 27,-17 15,-10 5,0-1,-3 3,11 0,15-11,22-20,24-23,21-21,16-22,11-16,6-7,2-8,2-7,-1 8,0 18,-5 22,-10 13,-7 9,-6 4,1 2,4-6,18-30,17-29,13-17,1-16,-2-5,-5 0,-7 7,-6 7,-2 14,-2 17,-2 16,-1 16,-3 25,1 28,-2 28,1 17,-1 3,1-2,0-9,0-16,0-14,0-14,-6-15,-2-17,0-17,2-19,2-16,1-16,8-20,2-12,4-4,-1 2,4 10,1 19,-4 35,-3 37,-3 41,-2 33,-2 22,-4 15,-16 13,-9-9,-1-24,3-25,7-30,6-36,5-34,8-37,6-26,2-11,0-6,-2 4,-1 13,-2 21,-1 24,-2 30,-3 39,-1 25,-6 18,-5 13,-2 3,2-24,3-33,4-28,3-23,-1-17,-2-11,-2-6,-1 4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8T18:02:10.970"/>
    </inkml:context>
    <inkml:brush xml:id="br0">
      <inkml:brushProperty name="width" value="0.1" units="cm"/>
      <inkml:brushProperty name="height" value="0.6" units="cm"/>
      <inkml:brushProperty name="color" value="#66CC00"/>
      <inkml:brushProperty name="ignorePressure" value="1"/>
      <inkml:brushProperty name="inkEffects" value="pencil"/>
    </inkml:brush>
  </inkml:definitions>
  <inkml:trace contextRef="#ctx0" brushRef="#br0">250 495,'-3'6,"-1"14,0 9,1 4,1-2,1-3,0 0,1-2,-4 1,0-1,1-3,0-1,1 1,0-1,5-3,7-8,10-10,12-10,15-7,8-9,5-7,0-1,-4 2,-5 1,-8 11,-9 14,-10 15,-9 9,-4 3,-4 2,0-1,1-4,3-11,3-7,7-7,10-8,5-5,2-5,2 1,2 5,0 3,-4 0,-2 3,-5 1,-4 1,-7 7,-4 9,-5 6,0 8,0 0,1-3,5-5,2-10,14-14,6-9,6-6,4-5,3 0,-1 0,-4 2,-4 3,-2 6,-6 7,-6 5,-5 8,0 4,-2 4,2 2,3-2,2-1,3-2,5-5,5-8,7-11,8-9,8-5,6-9,-3 0,-8 7,-10 7,-11 5,-10 7,-6 7,-1 4,-1 9,1 5,4 0,0 0,1-3,6-4,-1-3,2 0,-4-4,1 0,0-3,-2-2,-3 1,-3 1,1 3,-1 2,1 2,1 2,4-3,0-1,2 1,1 0,1 1,-1 1,-2 0,-1 1,-1-3,-4-4,2-3,3-4,-1-2,-1-1,0 2,-2-3,-1 0,-15 2,-17 9,-13 7,-7 3,-7 4,-1 1,0-1,1-2,5 2,2-1,3-1,-4 1,1 3,-1 3,-2 0,2-3,2-3,3-2,-3 1,0 3,-2 0,-2 1,2 0,-1-2,0-2,0-2,1-2,2 0,-1 2,4 3,1 1,1 0,-2-2,-2-2,-6-1,-4-1,-5-1,-10 3,-5 1,0 0,7 1,6 4,4 0,6-1,3-3,-7-1,-1-2,-2-1,4-1,2-1,0 1,-6 0,-1-1,-1 4,1 4,2 3,1 1,2-2,-6-2,-7-3,-11-1,-4-2,3-1,6 0,9 2,10 2,7 2,16 1,15-2,22 0,20-2,20-2,16 0,11-1,2 0,2 0,-9-1,-6 1,-15 0,-11 0,-13 0,-7 0,-6 0,-2 0,-3 0,2 0,7 0,6 0,1 0,-12 0,-16 0,-19 0,-23 0,-25 0,-20 0,-22 0,-11 0,-15 0,-5 0,12 0,13 0,9 0,15 0,15 0,16 0,13 0,9 0,4 0,3 0,-2 0,0 0,1 0,1 3,-5 4,-1 4,-3 0,-2-2,2 0,2 0,3-3,-1-2,1 1,2 0,-1-1,-4-1,-2 2,-3 0,-1 2,4 3,2 0,-2 1,0-2,-3-1,2 0,3 2,0-1,2 1,1 0,3-1,-2 3,1 2,0-2,2 0,-2 2,2-6,5-9,5-2,1 3,2 7,0 2,-3 3,-2 3,-2 1,1-5,3-7,3-7,3-7,2-7,2-4,0-4,0-1,1 7,-1 13,1 10,2 17,4 10,4 3,0 5,-2-1,-2-13,-3-14,-2-15,-1-10,2-14,4-8,3 1,1 2,-3 8,-1 12,-3 17,-2 11,-1 9,-4 10,-1 4,0 2,-3-3,-3-1,-2-7,0-15,6-15,3-14,9-13,12-14,9-9,11-10,10-11,-5 2,-3 12,-5 20,-9 18,-6 22,3 20,0 12,0 9,-2 10,-4-2,-4-3,-3-4,1-6,-2-13,1-17,2-15,1-13,2-6,-2-4,7-1,5 0,1 2,-3 2,0 6,-4 13,-5 11,-8 7,-8 9,-9 12,-7 8,-5 0,1-1,0-4,6-10,13-13,19-8,29-8,24-11,12-7,-1-5,-21 3,-38 4,-35 10,-41 6,-36 4,-15 3,-6 3,3 7,26 2,39-2,58-3,79 4,61 1,46 6,24-2,-1-3,-20-4,-34-4,-51-4,-69 1,-68 6,-53 2,-40-2,-27-3,-14 7,-2 4,13-1,22-4,25-4,35-3,37-3,34-5,24-5,15-4,6-1,-11 2,-24 6,-34 4,-24 4,-20 8,-13 2,0-2,5-2,11-4,15-11,17-8,15-8,15 0,9 0,-8 4,-17 8,-16 8,-10 5,-5 4,1 4,9-3,14-6,18-4,14-4,10-5,10-6,5-1,-2 3,-14 6,-18 8,-18 10,-14 4,-9-2,-5 1,-2 1,1-1,2-4,3-3,3-2,8-6,7-4,7-8,4 1,-5 7,-8 3,0 0,6-5,11-5,8-7,16-5,9-1,2 0,-4 8,-7 13,-17 13,-13 3,-4-8,-1-6,-1-12,1-12,3 1,3 11,3 11,1 6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5:15.55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10351 4061,'0'0,"0"0,0 0,0 0,0 0,0 0,12-6,123-37,-54 19,90-25,1 9,1 7,204-12,535 12,-827 32,779-32,-303 7,-419 21,1420-60,-721-14,-3-37,-59 7,-25 39,1 32,-613 31,620-12,-328 12,-70 13,-351-6,-12 0</inkml:trace>
  <inkml:trace contextRef="#ctx0" brushRef="#br0" timeOffset="1861.86">11916 4583,'2'-22,"14"-52,-10 52,-1 0,-1 0,-1 0,1-38,-4 56,-1 1,1 0,-1-1,0 1,0-1,0 1,0 0,0 0,-1-1,1 1,-1 0,0 1,0-1,0 0,0 0,-4-2,1 1,0 0,0 0,0 1,-1 0,1 0,-1 1,0-1,-8-1,-8-1,0 1,0 1,0 1,-23 1,20 2,0 0,-1 2,2 1,-1 1,0 1,1 1,0 1,-34 17,30-10,0 1,1 1,0 1,2 1,0 2,-28 30,38-34,1 1,0 0,2 1,0 1,1 0,0 0,2 1,1 1,0-1,2 1,1 0,0 1,2 0,0-1,1 1,4 45,-1-56,1 1,0-1,1 0,1 0,0-1,0 1,1-1,1 0,0 0,14 20,-9-18,1 1,0-2,1 0,1 0,0-1,30 18,-10-12,0-1,2-1,-1-2,2-2,0-1,55 7,-56-12,-1-2,1-2,-1-1,1-2,-1-1,0-2,0-1,0-2,-1-2,45-18,133-57,-190 77</inkml:trace>
  <inkml:trace contextRef="#ctx0" brushRef="#br0" timeOffset="-29785.97">1809 307,'-59'2,"1"2,-92 19,-109 46,219-57,1 2,0 1,-40 22,68-30,-1 1,1 0,0 0,1 1,-16 18,20-21,1 0,1 1,-1 0,1 0,1 0,-1 1,1-1,0 1,1 0,-3 13,5-15,-1 0,1 0,0 0,1 0,-1 0,1 0,1 0,-1 0,1-1,0 1,0 0,1-1,-1 1,1-1,0 0,1 0,-1 0,1-1,0 1,0-1,1 0,7 7,9 4,1 0,0-2,43 20,86 32,49 25,-170-73,0 0,-1 2,0 1,31 30,-50-41,-1 0,0 1,0 1,-1-1,-1 1,1 1,9 22,-15-29,0 0,0 0,-1 0,0 0,0 0,0 0,-1 0,1 1,-1-1,-1 0,1 0,-1 1,0-1,0 0,0 0,-1 0,1 0,-1 0,-1 0,1-1,-1 1,-5 7,-3 1,0-1,-1 0,-1 0,0-1,0-1,-1 0,-1-1,1-1,-2 0,1-1,-1 0,0-2,0 0,-30 6,10-5,-1-2,0-2,-1-1,1-1,-64-11,-20-12,-176-59,21 5,253 71</inkml:trace>
  <inkml:trace contextRef="#ctx0" brushRef="#br0" timeOffset="-29352.79">1877 965,'0'5,"1"0,0 0,0 0,0 0,1-1,-1 1,4 6,3 8,16 41,4 0,2-1,2-2,3-2,64 79,-64-92</inkml:trace>
  <inkml:trace contextRef="#ctx0" brushRef="#br0" timeOffset="-28200.13">2399 907,'0'4,"0"0,1 0,0 0,-1 0,2 0,1 5,3 10,23 99,18 148,-45-249,1-13,2-24,1-4,11-32,3 0,1 1,3 2,43-70,-66 120,1 0,0 1,0-1,0 0,1 1,-1 0,0 0,1-1,0 1,-1 1,1-1,0 0,4-1,-5 2,0 1,0 0,0 0,0 0,0 0,0 0,0 0,0 0,0 1,0-1,0 1,0-1,0 1,0 0,-1 0,1 0,0 0,0 0,-1 0,1 0,-1 0,1 1,1 1,5 5,-1 1,0 0,0 0,-1 0,0 1,7 15,23 69,-5-15,-17-49,1-1,2 0,34 44,-42-61,0-1,1-1,0 1,1-2,0 1,0-2,1 0,1 0,-1-1,27 11,-29-15,1-1,0 0,0-1,0 0,0-1,0 0,0-1,0 0,0-1,0 0,-1-1,1 0,-1 0,17-9,-5 2,1-2,-2-1,0-1,-1 0,25-23,-21 14,0-2,-1-1,-2 0,-1-2,-1 0,29-59,-37 63,-1 0,-1-1,-1 0,-1-1,-1 1,-2-1,-1-1,0 1,-3-41,0 58,-1 0,0 0,-1 0,0 1,0-1,-1 0,-4-8,6 14,0 1,-1 0,1-1,-1 1,0 0,0 0,0 0,0 0,0 0,0 0,0 0,0 1,-1-1,1 1,-1 0,1 0,-1 0,1 0,-1 0,0 0,0 1,1-1,-1 1,0 0,0 0,-3 0,-5 2,0-1,1 2,0 0,-1 0,1 1,0 0,1 0,-1 1,1 1,0-1,-15 14,5-3,0 1,1 2,-30 38,31-33,1 1,1 1,1 0,-18 48,26-56,1-1,0 2,1-1,1 1,1-1,0 1,1 0,3 28,-1-42,-1-1,1 1,0 0,0-1,1 1,-1-1,1 1,0-1,0 0,0 0,1 0,0 0,-1 0,1 0,1-1,-1 1,0-1,1 0,0 0,0 0,0-1,0 1,0-1,0 0,1 0,-1-1,0 1,1-1,0 0,-1 0,1 0,0-1,0 1,-1-1,1-1,0 1,-1 0,8-3,-5 2,-1-1,1 0,-1 0,1-1,-1 0,0 0,0-1,0 1,0-1,8-8,-6 5,0-2,-1 1,0-1,0-1,9-17,-1-4,-2 0,-1-1,9-40,-19 65,7-24,-2 1,0-2,2-39,-7 95,7 36,-4-35,50 245,12 71,-62-309,-1 1,-3 0,0 0,-2 0,-9 58,6-71,-1-1,0-1,-2 1,0-1,-1 0,-1-1,0 1,-1-2,-1 1,-25 27,24-31,-1 0,-1-1,1 0,-2-2,0 1,-30 14,38-21,0-1,-1 0,1-1,-1 0,0 0,1 0,-1-1,0 0,0-1,0 0,0 0,0-1,0 0,0 0,1-1,-1 0,0 0,-8-4,3-1,0 0,1-1,-1-1,2 0,-1 0,1-1,0-1,-17-22,3-1,-38-73,35 52,3-1,2-1,3-1,2 0,3-2,2 0,-8-113,16 34</inkml:trace>
  <inkml:trace contextRef="#ctx0" brushRef="#br0" timeOffset="-27843.83">3606 365,'0'0,"0"1,15 26,5 8,0 1,4 11,3 23,3 22,4 26,6 24,3 13,2 8,-3-5,-5-23,-8-34</inkml:trace>
  <inkml:trace contextRef="#ctx0" brushRef="#br0" timeOffset="-27514.02">4186 1429,'9'3,"1"1,-1-2,1 1,-1-1,1-1,0 0,-1 0,13-1,-4 0,5 2,0-2,0-1,1-1,-1-1,-1 0,1-2,0-1,-1-1,0 0,-1-2,0-1,0 0,-1-2,29-20,-27 14,-1-1,0-1,-2 0,0-2,19-28,-31 41,-1-1,0-1,0 1,-1-1,0 0,-1 0,0-1,-1 1,-1-1,0 0,0 0,-1 0,0 0,-3-23,1 28,0 0,-1 0,0 0,0 0,-1 0,0 1,0 0,-1-1,1 1,-1 0,-1 0,1 1,-1 0,0-1,0 1,-1 1,1-1,-1 1,0 0,0 1,-12-6,8 5,0 1,1 0,-1 1,0 0,0 0,-1 1,1 0,0 1,0 1,0-1,-1 1,1 1,0 0,-18 6,11 0,0 0,0 0,0 2,2 0,-1 1,1 0,1 2,0-1,0 2,2 0,-20 26,17-18,0 2,1-1,2 2,0 0,2 0,1 1,-9 40,15-52,0 0,2 0,0 1,0-1,1 1,1-1,1 1,5 24,-5-30,1-1,0 1,1-1,0 1,0-1,1 0,0 0,0-1,1 0,0 0,0 0,1 0,0-1,13 9,-8-8,0 0,1-1,0 0,0-1,0-1,1 0,0-1,0 0,0-1,25 0,1-2,-1-2,59-11,-12-3</inkml:trace>
  <inkml:trace contextRef="#ctx0" brushRef="#br0" timeOffset="-27121.12">5916 849,'0'0,"0"0,0 10,17 109,35 124,-27-135,146 603,-148-621</inkml:trace>
  <inkml:trace contextRef="#ctx0" brushRef="#br0" timeOffset="-26742.04">5955 993,'0'-20,"1"0,1 0,1 0,1 0,0 1,2-1,0 1,16-33,-18 46,0 0,0 0,0 0,1 1,0-1,0 1,1 1,-1-1,1 1,0 0,0 0,0 0,1 1,-1 0,1 0,0 1,0 0,-1 0,2 1,-1 0,8-1,3 1,1 0,-1 2,0 0,0 1,0 1,0 0,21 8,-27-8,-1 1,1 1,-1 0,0 0,0 2,-1-1,0 1,0 0,15 16,-21-19,-1 0,0 0,1 1,-2-1,1 1,0 0,-1-1,0 1,0 1,-1-1,1 0,-1 0,0 0,0 1,-1-1,0 1,0-1,0 0,0 1,-1-1,0 0,0 1,-1-1,-2 8,-3 3,0 0,-2 0,1-1,-2-1,0 1,-17 17,-6 3,-42 34,42-41,-1-1,-1-2,-1-1,-2-2,0-2,-1-1,-1-2,-1-2,-50 12,76-23,0-2,0 0,-25 0,36-1,1-1,-1-1,1 1,-1-1,1 1,-1-1,1 0,0 0,-1 0,1-1,0 1,0-1,0 0,0 0,0 0,1 0,-1 0,0 0,1-1,0 0,-3-2,-4-15</inkml:trace>
  <inkml:trace contextRef="#ctx0" brushRef="#br0" timeOffset="-25526.91">6621 965,'23'25,"-2"1,-1 0,21 39,-30-47,65 112,-65-108,0 1,-1 1,12 47,-20-62,-1-3,0-10,5-19,-1 6,68-190,-60 177,2 0,0 0,2 2,33-44,-47 68,0 0,1 1,0-1,-1 1,1 0,1 0,-1 0,0 0,10-4,-13 7,1-1,0 1,0-1,0 1,0 0,-1 0,1 0,0 0,0 0,0 0,0 0,0 0,0 1,-1-1,1 1,0 0,0-1,-1 1,1 0,0 0,-1 0,1 0,-1 0,1 0,-1 1,0-1,1 0,-1 1,2 2,2 4,0 0,0 1,0-1,-1 1,0 0,2 12,13 61,-13-50,7 38,14 63,-21-112,0 0,2-1,19 39,-26-55,1-1,0 0,0 1,0-1,1 0,-1 0,1 0,-1-1,1 1,0-1,0 1,0-1,1 0,-1 0,0 0,1-1,-1 1,1-1,0 0,-1 0,1 0,0 0,0-1,-1 1,1-1,0 0,0 0,0-1,0 1,-1-1,1 0,0 0,-1 0,7-3,5-2,0-1,0-1,-1 0,0-1,0-1,-1 0,0-1,-1 0,-1-1,11-13,-7 7,-2-1,0-1,-1 0,-1 0,0-1,11-35,-20 49,0 0,0 0,-1 0,0 0,0 0,-1 0,0 0,0 0,-1-8,0 10,0 1,0 0,-1 0,1-1,-1 1,0 0,0 0,-1 1,1-1,-1 0,0 1,0-1,0 1,0 0,-5-4,0 2,-1 0,1 0,-1 1,0 0,0 0,0 1,0 0,-1 1,1 0,-1 1,0-1,1 2,-1 0,-13 1,-1 1,-1 1,0 2,1 0,-34 13,21-4,-42 21,64-28,1 2,0-1,1 2,-1 0,-15 16,27-24,0-1,1 1,-1 0,1-1,0 1,0 0,-1 0,1 0,0 0,1 0,-1 0,0 0,0 0,1 1,0-1,-1 2,1-2,0-1,1 1,-1-1,0 1,1-1,-1 0,1 1,0-1,-1 0,1 1,0-1,0 0,0 0,0 0,0 0,0 0,0 0,2 2,3 1,1-1,0 1,0-1,0 0,0-1,0 0,0 0,11 1,25 2,-1-1,76-4,90-20,71-20,333-93,-601 130,16-3,49-21,-74 27,-1-1,1 0,-1 0,1 0,-1 1,1-2,-1 1,0 0,1 0,1-3,-3 4,0-1,1 1,-1-1,0 1,0-1,0 1,1-1,-1 1,0-1,0 1,0-1,0 0,0 1,0-1,0 1,0-1,0 1,-1-1,1 1,0-1,0 1,0-1,-1 0,-1-1,0-1,0 1,0 0,-1 0,1 0,-1 0,0 0,1 0,-1 1,-4-2,-15-7,0 2,-1 0,1 1,-2 2,1 0,-39-2,19 5,-1 2,-75 10,88-6,0 2,1 2,0 0,1 2,-1 2,2 0,-40 24,54-27,0-1,1 2,1 0,0 0,0 2,1-1,0 1,1 1,0 0,1 0,0 1,2 0,-1 0,2 1,0 0,-5 18,10-28,0 0,0 0,0 0,1 0,0 0,0 1,0-1,1 0,-1 0,1 0,0 0,1 0,3 9,-3-11,0 0,0 0,0 0,1 0,-1 0,1 0,0 0,0-1,0 1,0-1,0 0,0 0,1 0,-1-1,1 1,0-1,-1 0,1 0,4 1,10 1,-1-1,1-1,-1 0,1-1,-1-1,1-1,-1 0,0-1,0-1,0-1,0-1,-1 0,23-12,-11 3,-1-1,-1-1,0-2,-2 0,0-2,36-41,-19 14,-2-2,-3-1,-2-2,-2-1,-3-2,-2-1,-3-1,18-61,-34 87,-1 1,-1-1,-2-1,-1 1,-2-1,-1 1,-5-42,3 57,-1 0,-1 0,0 0,-1 0,-1 1,0 0,-2 0,1 0,-2 1,0 1,-1-1,-1 1,0 1,0 0,-16-13,-1 7,28 19,-1 0,0-1,1 1,-1 0,0 0,1-1,-1 1,1 0,-1 0,0 0,1 0,-1 0,0 0,1 0,-1 0,0 0,1 0,-1 0,0 1,1-1,-1 0,0 0,1 1,-1-1,1 0,-1 1,0-1,1 0,-1 1,1-1,-1 1,1-1,0 1,-1-1,1 1,-1-1,1 1,0 0,-1-1,1 1,0 0,0-1,0 1,-1 0,0 8,-1-1,1 1,1-1,-1 1,1 0,1-1,2 16,19 62,-18-73,130 375,-60-189,-9-1,89 222,-125-360</inkml:trace>
  <inkml:trace contextRef="#ctx0" brushRef="#br0" timeOffset="-24431.56">9047 867,'-7'-30,"4"20,5 24,11 68,5-1,2-1,33 79,-52-155,3 5,-1-1,1 0,0 0,1 0,5 7,-9-13,0-1,1 0,-1 0,0 1,0-1,1 0,-1 0,0 0,1 0,-1-1,1 1,-1 0,1-1,0 1,-1-1,1 1,0-1,-1 0,1 0,0 1,-1-1,1 0,0-1,-1 1,1 0,0 0,-1-1,1 1,0-1,-1 1,1-1,-1 0,3-1,4-3,0-1,-1 0,1 0,-1 0,-1-1,1 0,6-10,37-61,-46 70,24-41,-3-1,30-87,-42 97,-2 0,-1-1,-3 0,3-53,-10 80,-2 13,-3 26,4 4,2 0,1 0,11 56,31 86,-33-136,1-1,1 0,2-1,2 0,31 48,-39-70,0 0,0 0,1-1,0-1,1 1,0-2,19 12,-21-15,0 0,0-2,0 1,1-1,0 0,-1-1,1 0,0 0,0-1,0-1,18-1,-20 1,0-1,0-1,0 0,-1 0,1 0,-1-1,1 0,-1-1,0 0,0 0,12-9,-9 4,-1 0,0 0,0-1,-1 0,0-1,11-19,-5 3,-2-1,-1 0,-1 0,-1-1,8-49,-6 2,-4-1,-3 0,-3 0,-4 0,-13-82,16 154,-1 1,0-1,0 1,0 0,-1-1,-2-4,4 9,0-1,0 1,-1 0,1-1,0 1,0-1,-1 1,1 0,-1-1,1 1,0 0,-1 0,1-1,-1 1,1 0,0 0,-1 0,1-1,-1 1,1 0,-1 0,1 0,-1 0,0 0,0 0,0 1,-1-1,1 1,0-1,0 1,0-1,0 1,0 0,0-1,0 1,0 0,0 0,1 0,-2 1,-9 13,0 0,1 0,1 1,1 0,0 0,-8 28,4-6,2 0,-5 42,9-37,2 0,2 0,6 69,-2-90,1 0,1 0,1-1,1 1,1-1,0 0,2-1,20 37,-24-51,-1 1,1-1,0 0,1 0,-1 0,1-1,0 0,1 0,-1 0,1-1,0 0,0-1,0 1,0-1,1-1,-1 1,1-1,0 0,0-1,0 0,0 0,0-1,0 0,-1 0,1-1,14-3,-5 0,-1-1,0 0,0-1,0-1,-1-1,0 0,-1-1,0 0,0-2,-1 1,20-21,-11 6,-2 0,-1-2,-1 0,-1-1,-1-1,-2 0,16-47,-7 5,-3-1,12-88,-20 80,-3 0,-4 0,-3 0,-14-128,10 197,2 2,-1 1,0 0,-1 0,0 0,0 0,-1 0,1 1,-2-1,-5-9,9 16,-1 0,1 0,-1 1,1-1,-1 0,0 1,1-1,-1 1,0-1,1 1,-1-1,0 1,0-1,1 1,-1 0,0-1,0 1,0 0,0 0,1-1,-1 1,0 0,0 0,0 0,0 0,0 0,1 0,-1 1,0-1,0 0,-1 1,0 0,0 0,-1 1,1-1,0 1,0-1,0 1,0 0,0 0,1 0,-3 3,-3 6,0 1,0 0,1 0,1 0,0 1,-4 18,0 6,-3 42,6-20,2 1,3 0,3-1,3 1,2-1,25 104,-16-108,1-1,3 0,3-1,2-2,2 0,2-2,41 53,-63-93,4 7,1-1,0-1,1 0,1-1,21 18,-27-28</inkml:trace>
  <inkml:trace contextRef="#ctx0" brushRef="#br0" timeOffset="-24041.04">9839 935,'5'-2,"-1"0,1 1,0-1,0 1,0 0,5 0,9-2,942-172,-901 167,-53 8</inkml:trace>
  <inkml:trace contextRef="#ctx0" brushRef="#br0" timeOffset="-21142.64">601 2067,'0'0,"7"0,322 36,52 3,809 38,-124-57,1-58,-5-32,-318 19,52-12,410-20,-979 76,1297-53,-1141 35,599-31,-946 56,-40 1,4-1</inkml:trace>
  <inkml:trace contextRef="#ctx0" brushRef="#br0" timeOffset="-19565.82">70 3335,'-1'-6,"0"-1,0 1,0 0,-1 0,-3-9,-3-9,-23-128,86 518,-26-3,-25-315,34 594,-26-479</inkml:trace>
  <inkml:trace contextRef="#ctx0" brushRef="#br0" timeOffset="-18521.14">41 3297,'-2'0,"-1"0,1 0,-1 0,1-1,-1 1,1-1,-1 1,1-1,-4-1,5 1,0 1,0-1,0 0,0 0,1 0,-1 0,0 0,0 0,1-1,-1 1,0 0,1 0,-1 0,1-1,0 1,-1 0,1 0,0-1,0 1,0-3,-1-6,1 0,1 0,0 0,0 0,1 0,0 0,1 0,0 1,1-1,5-9,2-4,1 2,1 0,17-21,-11 19,1 0,1 1,1 1,1 1,1 1,0 1,1 2,51-26,-63 36,1 1,0 0,0 1,0 0,1 2,-1-1,1 2,27 0,-31 2,0 0,0 1,-1 1,1-1,0 2,-1 0,0 0,0 0,0 1,-1 1,1 0,16 14,-17-12,-1 0,0 0,0 1,0 0,-1 1,-1 0,0 0,0 0,-1 1,0-1,-1 1,0 1,-1-1,4 22,-5-16,-1 1,-1-1,0 0,-2 0,0 0,0 0,-2 0,0-1,-11 28,-7 8,-2-2,-2-1,-3-1,-1-1,-65 75,106-131,0-1,1 1,0 1,22-11,73-34,-77 40,1 2,0 1,0 2,1 1,0 1,1 1,51 1,-64 4,1 1,-1 1,0 1,1 0,-1 2,-1 0,1 2,-1 0,0 1,-1 1,1 0,-2 2,20 14,-27-17,-1 0,-1 0,0 1,0 1,-1-1,0 1,0 0,-1 1,-1-1,1 1,-2 0,0 1,0-1,-1 1,0 0,-1 0,-1 0,1 23,-2-16,-2 0,0 0,-1-1,-1 1,-1-1,0 0,-1 0,-1 0,-1-1,0 0,-17 23,1-7,-2-1,-1-1,-2-2,0-1,-2-1,-65 44,34-33,-2-2,-135 54,15-30,160-54,1-2,-1 0,0-1,0-2,-48-2,53-2</inkml:trace>
  <inkml:trace contextRef="#ctx0" brushRef="#br0" timeOffset="-17810.15">2437 2977,'-4'-3,"0"0,0 0,0 1,0-1,0 1,-1 0,1 0,-1 1,1-1,-1 1,0 0,1 0,-7 0,-14-1,-1 0,0 1,1 1,-1 2,1 0,-1 2,-41 12,35-7,1 2,0 1,1 1,0 2,-43 29,54-31,1 2,0 0,1 0,0 2,2 0,0 1,1 1,1 0,-12 23,19-32,1 1,0 0,1 0,0 0,1 1,0-1,1 1,0 0,1 0,1 0,-1 0,2-1,0 1,0 0,1 0,0 0,1-1,1 1,6 14,-5-17,0-1,1 1,0-1,0 0,1-1,0 1,0-1,1-1,-1 1,2-1,-1-1,1 1,0-2,0 1,0-1,13 4,6 0,0 0,1-2,0-1,41 1,-40-4,0-1,0-2,0-1,0-2,35-8,-61 12,-8 4,-17 8,8-4,-25 16,0 1,2 3,-48 46,66-56,1 0,2 1,0 0,1 2,0 0,2 0,1 1,-10 27,17-41,1 1,1-1,0 1,0 0,1 0,0 0,0 0,1 0,0 0,1 0,0 0,0 0,1 0,0 0,1 0,0-1,0 1,1-1,0 0,1 0,-1 0,1-1,1 1,0-1,0 0,0-1,10 8,-4-4,0-1,1 0,1-1,-1 0,2-2,-1 1,28 7,-21-8,1-2,0-1,0 0,44-1,-26-5,0-2,0-1,0-2,-1-2,61-24,-34 7</inkml:trace>
  <inkml:trace contextRef="#ctx0" brushRef="#br0" timeOffset="-17393.45">2968 2997,'96'521,"-46"3,-9-76,-33-384</inkml:trace>
  <inkml:trace contextRef="#ctx0" brushRef="#br0" timeOffset="-16863">2940 3509,'-1'-5,"1"1,-1-1,0 1,-1-1,1 1,-1 0,-4-7,-1-6,-9-26,1-1,-14-79,26 109,1-1,1 1,0-1,2 1,-1-1,2 1,0-1,0 1,1 0,1 0,1 0,0 0,7-12,-3 10,2 0,0 1,0 1,2 0,0 1,0 0,1 0,1 2,0 0,0 1,1 0,0 1,1 1,0 0,33-8,-28 9,0 2,1 1,-1 0,1 2,0 1,0 0,0 2,0 1,0 0,0 2,-1 1,33 11,-46-13,-1 0,0 1,0 1,-1-1,1 1,-1 1,0-1,0 1,-1 1,0-1,0 1,0 0,-1 0,0 0,-1 1,1 0,-2 0,1 0,4 16,-5-13,-1 0,0 1,0-1,-1 0,-1 0,0 1,-1-1,0 0,0 0,-1 1,-1-1,0-1,0 1,-1 0,-8 14,0-4,-2 1,-1-2,0 0,-30 29,-81 64,87-82,-1-1,-2-2,-1-1,-1-3,-1-1,0-3,-2-1,-54 13,98-31,-1 0,1-1,-1 1,1-1,-1 1,1-1,-1 0,1-1,-1 1,-3-1,6 0,0 1,0-1,0 1,0-1,0 0,0 0,0 1,0-1,1 0,-1 0,0 0,0 0,1 0,-1 0,1 0,-1 0,1 0,-1 0,1-1,-1 1,1 0,0 0,0 0,0 0,0-1,0 1,0 0,0 0,0 0,1-3,0-5</inkml:trace>
  <inkml:trace contextRef="#ctx0" brushRef="#br0" timeOffset="-16164.87">3751 3877,'0'9,"2"8,1 1,0 0,2-1,0 1,1-1,0 0,1-1,17 28,-12-25,1-1,0 0,1 0,2-2,-1 1,30 21,-34-30,1 0,0-1,0-1,0 0,1 0,0-1,0-1,1 0,24 3,-32-6,0 0,0-1,0 0,0 0,0 0,0-1,0 0,0 0,0 0,0-1,-1 0,1 0,0 0,-1-1,0 0,1 0,-1 0,0-1,-1 0,1 0,-1 0,1 0,-1-1,6-8,-4 2,-1-1,0 1,0-1,-1 0,-1-1,0 1,-1-1,0 1,0-21,-1-15,-8-54,7 95,-16-121,56 208,93 224,-56-124,-67-157,-3-5,0 0,2 0,0-1,1-1,0 1,25 27,-33-41,1-1,0 0,-1 1,1-1,0-1,0 1,0 0,1-1,-1 1,0-1,0 0,1 0,-1 0,1-1,6 1,12-3</inkml:trace>
  <inkml:trace contextRef="#ctx0" brushRef="#br0" timeOffset="-15660.09">4776 3993,'-2'-35,"2"22,-1 1,1-1,3-21,-3 34,0-1,0 1,0 0,0 0,0 0,0 0,0-1,1 1,-1 0,0 0,0 0,0 0,0 0,0-1,0 1,0 0,0 0,0 0,1 0,-1 0,0 0,0-1,0 1,0 0,0 0,1 0,-1 0,0 0,0 0,0 0,0 0,1 0,-1 0,0 0,0 0,0 0,0 0,1 0,-1 0,0 0,0 0,0 0,0 0,1 0,-1 0,0 0,0 0,0 0,0 0,0 0,1 1,-1-1,0 0,0 0,0 0,11 10,10 15,-1 1,-2 0,0 1,-2 1,21 48,-18-28,-2 1,20 92,-33-109,-4-30,0-6,0-10,-2-50,2 1,4-1,2 1,3 0,28-102,-33 152,0 1,1 0,0 0,1 1,1 0,14-21,-17 28,-1 0,1 0,0 1,0-1,0 1,0 0,1 1,-1-1,1 1,0 0,0 0,-1 0,1 0,0 1,1 0,-1 0,0 0,0 1,11 0,-9 1,1 0,0 0,-1 0,1 1,-1 1,0-1,1 1,-1 0,0 1,-1-1,9 7,-5-2,-1 0,0 0,0 1,-1 0,0 0,9 17,-1 1,-1 2,-2 0,-1 0,13 50,-14-34,-6-25,0 0,15 35,-19-53,0-1,-1 1,2 0,-1 0,0-1,0 1,0-1,1 1,-1-1,1 1,1 0,5 2</inkml:trace>
  <inkml:trace contextRef="#ctx0" brushRef="#br0" timeOffset="-15175.83">5674 3877,'0'0,"0"0,3 2,11 16,-1-1,0 2,-1 0,-1 0,13 36,-10-25,31 70,29 57,-74-156,5 8,0-1,0 1,1-1,7 8,-12-14,1 0,0-1,-1 1,1-1,0 1,0-1,-1 0,1 0,0 0,0 0,1 0,-1 0,0-1,0 1,0-1,0 1,1-1,-1 0,0 0,0 0,0 0,1 0,-1-1,3 0,2-2,0 0,-1-1,1 0,-1-1,0 1,0-1,-1 0,0-1,1 1,-2-1,8-11,20-26,-3-2,-2 0,-1-2,-3-1,-2-1,-2-1,-2 0,-2-2,15-102,-26 114,-2 0,-2-1,-1 0,-3 1,0 0,-15-54,18 91,0 0,1 0,-1 1,-1-1,1 0,0 1,-1-1,1 1,-5-5,6 7,0-1,-1 1,1 0,0 0,0-1,-1 1,1 0,0 0,-1 0,1 0,0 0,-1 0,1-1,0 1,-1 0,1 0,0 0,-1 0,1 0,0 0,-1 0,1 0,0 0,-1 1,1-1,0 0,-1 0,1 0,0 0,-1 0,1 1,-1 0,0 0,0 0,0 0,0 1,0-1,0 0,1 1,-1-1,0 1,1-1,-1 3,-2 6,1 0,0 0,1 0,0 0,1 0,1 15,11 64,-9-73,148 600,-96-414,1 11,-36-137</inkml:trace>
  <inkml:trace contextRef="#ctx0" brushRef="#br0" timeOffset="-14611">5993 4147,'1'-2,"-1"1,0-1,1 0,-1 0,1 1,0-1,-1 0,1 1,0-1,0 1,0-1,0 1,0-1,3-1,3-7,36-43,3 1,1 3,2 2,81-60,-94 80,2 1,59-30,-82 48,0 1,1 1,0 0,0 1,1 1,-1 1,1 0,0 1,30 1,-42 1,0 0,-1 1,1 0,0 0,0 0,-1 0,9 4,-11-4,0 0,-1 1,1-1,0 0,-1 1,1-1,-1 1,0-1,1 1,-1-1,0 1,0 0,0 0,0 0,0 0,0 0,-1 0,1 0,-1 0,1 3,0 15,-1 0,0-1,-2 1,-7 36,4-30,2-1,-1 31,4-44,1-1,0 0,0 1,2-1,-1 0,1 0,1-1,0 1,0 0,9 12,-5-10,2 0,-1-1,2 0,-1-1,2 0,23 18,3-2,-24-19,0 1,-1 1,-1 0,22 23,-33-31,0-1,0 1,0 0,0 0,0-1,0 1,0 0,-1 0,1 0,0 0,-1 0,0 0,0 0,1 0,-1 0,0 0,0 0,-1 3,0-2,0 0,0 1,-1-1,1 0,-1 0,1 0,-1 0,0 0,-4 5,-4 2,0-1,-1 0,0 0,-17 9,-16 8,0-2,-2-2,-1-2,0-2,-1-2,-1-3,0-1,-1-3,0-2,-61 1,34-8</inkml:trace>
  <inkml:trace contextRef="#ctx0" brushRef="#br0" timeOffset="-14220.57">5703 3325,'0'0,"0"0,0-2,0 0,0 0</inkml:trace>
  <inkml:trace contextRef="#ctx0" brushRef="#br0" timeOffset="-13424.48">7829 3277,'30'-1,"50"-9,-21 1,558-66,-603 73,-9 1,0 1,0-1,1 1,9 1,-13-1,-3 1</inkml:trace>
  <inkml:trace contextRef="#ctx0" brushRef="#br0" timeOffset="-12972.97">8052 3935,'0'0,"0"0,12-1,497-61,-297 30,-202 30,-6 1,0 1,0-1,0 1,0 0,0 0,5 0,-12 3,2-3</inkml:trace>
  <inkml:trace contextRef="#ctx0" brushRef="#br0" timeOffset="-11743.06">10080 2715,'-44'-3,"-14"1,36 5,22-3,0 0,0 0,0 0,0 0,0 0,0 0,0 0,0 1,0-1,0 0,0 0,0 0,0 0,0 0,0 0,0 0,0 0,0 0,0 0,0 0,0 0,0 0,0 0,0 0,-1 0,1 0,0 0,0 0,17 0,76-11,168-40,-197 36,874-219,-922 228,-15 6,-1 0,0 0,0 0,0 0,1 0,-1 0,0 0,0 0,0 0,0 0,1 0,-1 0,0 0,0 0,0 0,1 0,-1 0,0 0,0 0,0 0,0 0,0-1,1 1,-1 0,0 0,0 0,0 0,0 0,0-1,0 1,1 0,-1 0,0 0,0 0,0-1,0 1,0 0,0 0,0 0,0-1,0 1,0 0,0 0,0 0,0 0,0-1,-12 0</inkml:trace>
  <inkml:trace contextRef="#ctx0" brushRef="#br0" timeOffset="-11386.15">10718 2503,'0'0,"0"8,2 16,3 19,7 23,7 32,5 28,6 22,3 11,3-6,-2-20,-1-23,-2-27,-7-26</inkml:trace>
  <inkml:trace contextRef="#ctx0" brushRef="#br0" timeOffset="-10902.81">11530 2745,'0'0,"0"0,0 1,-8 49,3-1,2 1,2 0,10 93,-8-129,0-2,1 0,0 0,5 18,-6-28,-1 1,1-1,0 0,0 0,0 1,1-1,-1 0,0 0,1 0,-1 0,1 0,0-1,0 1,0 0,0-1,0 1,0-1,0 0,0 0,0 0,1 0,-1 0,3 0,3 1,1-2,-1 0,0 0,1 0,-1-1,0 0,0 0,0-1,0 0,0-1,0 0,0 0,-1-1,1 0,-1 0,0 0,0-1,8-8,-5 5,-1-1,-1 0,0 0,0 0,-1-1,0-1,0 1,-1-1,-1 0,0 0,7-24,-10 28,-1-1,0 0,0 0,0 0,-1 0,-1 0,1 1,-1-1,-1 0,1 0,-1 0,0 1,-1-1,0 1,0 0,-1 0,0 0,0 0,0 1,-1-1,0 1,-1 0,1 1,-9-8,-13-7,0 0,-2 2,0 1,-43-19,47 24,15 7,-12-6,-40-25,56 32,1 0,-1-1,1 0,0 1,1-2,-1 1,1-1,0 1,0-1,1 0,-5-9,7 11,0 0,0 0,0 1,0-1,1 0,-1 0,1 0,0 0,0 0,1 0,-1 0,1 1,1-6,1-1,1 0,1 1,7-15,3 0,1 1,1 0,0 2,2 0,0 0,2 2,40-30,-33 30,0 1,1 1,1 2,1 1,0 1,41-10,-63 20,0 1,0 0,1 1,-1 0,0 0,1 1,-1 0,0 1,10 1,-13 0,-1-1,1 1,-1 1,0-1,0 1,1 0,-2 0,1 0,0 0,-1 1,1 0,-1 0,0 0,-1 1,1-1,3 7,16 28,-1 2,-3 0,24 72,-30-78,200 691,-204-693,19 76</inkml:trace>
  <inkml:trace contextRef="#ctx0" brushRef="#br0" timeOffset="-9950.87">11820 3035,'9'-5,"67"-35,147-53,93-7,22-8,-301 93,-21 9,-1 0,1 0,0 1,21-3,-65 11,0 1,0 1,0 2,1 1,0 1,-40 18,58-22,0 0,0 0,1 1,-1 0,1 0,1 1,-1 0,1 0,0 1,1 0,0 0,0 1,1-1,0 1,0 1,1-1,0 0,1 1,0 0,0 0,-1 16,3-18,1-1,0 0,0 0,1 0,0 0,0 0,0 0,1 0,0 0,1 0,-1 0,1-1,1 0,-1 1,1-1,0 0,1-1,-1 1,1-1,0 0,0 0,11 7,-8-6,1-1,0 0,0 0,1-1,-1 0,1-1,0 0,0-1,0 1,0-2,0 0,1 0,-1-1,0 0,15-2,-5-3,0 1,-1-2,0-1,0 0,0-2,-1 0,28-19,-8 2,-1-2,41-41,-60 53,-1-2,28-36,-42 48,1 1,0-1,-1 0,0 0,-1 0,1 0,-1 0,0 0,0-1,-1 1,0-1,0 1,-1-1,0 1,-1-12,1 16,0 1,0-1,-1 1,1 0,-1-1,1 1,-1 0,0 0,1-1,-1 1,0 0,0 0,0 0,0 0,0 0,0 0,-2-1,3 2,0 0,0 0,-1 0,1-1,0 1,0 0,0 0,-1 0,1 0,0 0,0 0,-1 0,1 0,0 0,0 0,0 0,-1 0,1 0,0 1,0-1,-1 0,1 0,0 0,0 0,0 0,0 0,-1 0,1 1,0-1,0 0,0 0,0 0,-1 0,1 1,0-1,-2 16,7 9,2-1,0 1,1-2,18 37,-19-43,-5-14,3 12,2 0,0-1,0 0,1 0,1 0,0-1,16 16,-23-27,0-1,1 1,-1-1,1 1,-1-1,1 0,-1 0,1 0,0 0,-1 0,1 0,0-1,0 0,0 1,-1-1,1 0,0 0,0-1,0 1,-1 0,1-1,0 0,0 0,-1 0,1 0,-1 0,1 0,-1-1,5-2,3-3,-1 0,0-1,-1 0,0 0,0-1,8-11,-2-1,-1 0,-1-1,-1 0,-1-1,-2 0,0-1,-1 0,7-48,-8 25,-2-1,-2 0,-8-83,-9 29,-43-157,-1 0,55 237,4 14,2 12,257 827,-81-232,-125-448</inkml:trace>
  <inkml:trace contextRef="#ctx0" brushRef="#br0" timeOffset="-9404.15">14235 2271,'10'-5,"130"-60,91-45,-227 107,278-162,-251 144,-1-1,-2-1,0-2,-1-1,-2-1,38-54,-56 71,0-1,-1-1,0 1,-1-1,0 0,-1 0,0-1,2-17,-5 26,0-1,-1 0,0 1,0-1,-1 0,1 1,-1-1,0 0,0 1,-1-1,1 1,-1 0,0-1,0 1,0 0,-1 0,0 0,1 1,-1-1,-1 1,1-1,0 1,-1 0,0 0,1 1,-6-4,0 1,0 1,0-1,0 1,-1 1,0 0,0 0,0 1,0 0,0 1,-17-1,13 3,0 0,0 1,1 0,-1 1,0 0,1 1,-15 7,5 0,1 1,0 1,1 1,0 1,1 0,1 2,0 0,-22 28,22-22,2 1,0 1,1 1,2 0,1 1,1 1,1 0,-7 30,8-15,2-1,1 1,3 0,2 82,8-41,26 137,37 70,-68-285,20 78,75 324,-73-277</inkml:trace>
  <inkml:trace contextRef="#ctx0" brushRef="#br0" timeOffset="-9011.24">14458 2909,'4'-4,"1"0,0 0,0 1,1 0,-1 0,11-4,9-5,92-51,-4-5,-3-6,125-107,-207 157,-1-2,-2 0,35-47,-52 62,0-1,-1 0,-1 0,0 0,0-1,-2 0,1 0,-2 0,1 0,-2-1,0 0,0-21,-2 29,0 1,-1-1,0 1,-2-9,3 13,0 0,0 1,-1-1,1 0,0 1,0-1,-1 0,1 1,0-1,-1 0,1 1,0-1,-1 1,1-1,-1 1,1-1,-1 1,1-1,-1 1,0 0,1-1,-1 1,1 0,-1-1,0 1,1 0,-1 0,0-1,1 1,-1 0,0 0,0 0,1 0,-1 0,0 0,1 0,-1 0,0 1,1-1,-1 0,0 0,1 0,-1 1,0-1,1 0,-2 1,0 1,-1 0,0 0,1 1,-1-1,1 1,0-1,0 1,0 0,0 0,0 0,-1 4,-16 42,4 3,3 0,2 1,2 1,3-1,2 1,2 0,2 0,12 70,-9-101,1 0,1 0,0-1,20 42,-21-52,2-1,0 0,0 0,1-1,0 0,0 0,1-1,1 0,0-1,13 10,26 9</inkml:trace>
  <inkml:trace contextRef="#ctx0" brushRef="#br0" timeOffset="-8615.93">15888 2165,'0'0,"-4"3,-7 11,-10 23,-11 38,-9 34,-10 23,-12 18,-4-3,2-16,11-27,14-29,14-28</inkml:trace>
  <inkml:trace contextRef="#ctx0" brushRef="#br0" timeOffset="-8246.55">15463 2241,'0'0,"1"0,8 5,13 10,17 17,14 23,5 22,-3 11,-5 7,-7 7,-5 4,-6-7,-9-22</inkml:trace>
  <inkml:trace contextRef="#ctx0" brushRef="#br0" timeOffset="-7854.75">15916 2677,'4'0,"0"1,0 0,0 0,-1 1,1-1,-1 1,1-1,5 5,7 2,24 9,0-3,1 0,1-3,0-2,1-1,0-2,0-2,0-2,0-2,65-8,-82 3,-1 0,0-2,0 0,0-2,-1-1,-1 0,1-2,-2-1,0-1,0-1,-2 0,24-24,-38 34,-1-1,0 0,0 0,-1 0,0 0,0-1,0 0,-1 0,0 0,3-12,-5 14,0 1,-1-1,0 1,0-1,0 0,0 1,-1-1,1 1,-1-1,0 1,-1-1,1 1,-1-1,0 1,0 0,0 0,-1 0,-4-6,0 2,-1-1,0 1,0 1,0 0,-1 0,0 0,0 1,-1 1,0 0,0 0,0 1,0 0,-1 0,1 1,-1 1,0 0,0 0,-12 1,12 1,1 0,-1 0,1 1,-1 1,1 0,-1 0,1 1,0 0,0 1,0 0,1 1,0 0,-1 0,2 1,-1 0,1 1,0 0,-15 16,16-13,0 0,0 0,1 1,0 1,1-1,0 1,1-1,0 1,1 0,0 1,1-1,1 0,0 1,0 0,1-1,1 1,0-1,1 1,0-1,1 0,0 0,1 0,0 0,1-1,8 15,2 0,2-1,1-1,0 0,2-2,30 28,27 17</inkml:trace>
  <inkml:trace contextRef="#ctx0" brushRef="#br0" timeOffset="-7496.07">17858 2609,'0'-5,"0"0,-1 0,0 1,0-1,-1 0,1 0,-1 1,0-1,-4-5,-26-37,24 36,-11-15,-2 1,0 1,-2 1,-1 1,0 1,-2 2,-33-21,44 31,1 1,-2 0,1 1,-1 1,0 0,-1 1,1 1,-1 1,0 0,0 1,0 1,0 1,0 0,0 1,-23 4,27-1,1 0,0 1,0 0,0 1,1 0,-1 1,1 1,1-1,0 2,0-1,0 1,1 1,1 0,0 0,0 1,-7 12,0 4,1 0,1 0,1 1,2 1,-13 56,19-65,0 1,2-1,0 1,2 0,0 0,5 34,-4-46,1-1,1 1,-1-1,1 0,1 0,0 0,0 0,6 7,-7-10,1 0,0-1,0 0,1 1,-1-2,1 1,0 0,0-1,0 0,0 0,1-1,10 4,-5-3,0-1,1 0,-1 0,0-1,1-1,-1 0,1-1,-1 0,0-1,1 0,-1 0,0-2,0 1,-1-1,1-1,-1 0,0 0,13-9,-4 0,0 0,0-1,-2-1,0-1,-1-1,0 0,23-37,-17 18,-3-2,-1 0,-1-1,-3 0,-1-1,-2-1,-2 0,-2 0,-1-1,-3 0,-2-59,-4 38,-3 0,-3 0,-2 1,-4 0,-2 1,-48-116,56 156,6 15,0-1,0 1,-1-1,0 1,0 0,0 0,-8-8,12 15,-1-1,1 1,0 0,-1 0,1-1,-1 1,1 0,0 0,-1-1,1 1,-1 0,1 0,0 0,-1 0,1 0,-1 0,1-1,-1 1,1 0,-1 0,1 0,0 1,-1-1,1 0,-1 0,1 0,-1 0,1 0,-1 1,-10 11,-4 21,9-11,0 0,2 0,1 0,-1 36,8 94,-3-148,9 116,5 0,6-1,4-2,6 0,5-2,5-2,63 125,-37-114</inkml:trace>
  <inkml:trace contextRef="#ctx0" brushRef="#br0" timeOffset="-7165.2">18873 1951,'0'0,"-1"2,-8 6,-14 15,-13 17,-14 19,-3 15,1 19,8 14,19 5,29-6,33-13,24-18,15-20,10-20,-1-16,-14-11</inkml:trace>
  <inkml:trace contextRef="#ctx0" brushRef="#br0" timeOffset="-6770.95">19279 2299,'-17'-16,"-1"1,-1 1,0 0,0 1,-1 1,-25-10,43 21,0 0,0 1,0-1,0 0,0 1,0 0,0-1,0 1,0 0,0 0,-1 0,1 0,0 1,0-1,0 1,0-1,0 1,0-1,0 1,1 0,-4 1,3 0,0 0,0 0,0 1,1-1,-1 0,1 0,-1 1,1-1,0 1,-1 0,1-1,1 1,-2 4,-1 7,2-1,0 1,0-1,1 1,3 18,2 1,0 1,3-2,0 1,3-1,0 0,2-1,1-1,2 0,1-1,28 38,-38-59,0 0,0-1,0 0,1 0,0-1,1 0,0 0,0-1,16 8,-20-11,1 0,-1-1,1 1,0-1,0-1,-1 1,1-1,0 0,0 0,0 0,0-1,-1 0,1 0,0 0,-1-1,1 0,-1 0,9-5,-5 1,0 0,0-1,-1 0,0 0,0-1,-1 1,0-2,0 1,-1-1,0 0,0-1,-1 1,-1-1,0 0,0 0,-1-1,0 1,0-1,1-18,-2 12,-1 0,-1 1,0-1,-2 0,1 0,-2 0,0 1,-2-1,1 1,-2 0,0 1,-9-18,6 18,-1 0,-1 1,0 0,-1 1,0 0,-1 1,0 0,-1 1,0 1,-1 0,0 1,-22-10,24 13,0 1,0 0,-1 1,1 0,-1 1,0 1,0 0,0 1,0 1,-1 0,1 0,0 2,0-1,0 2,-23 7,32-9,1 1,-1 0,1 0,0 1,0-1,-1 1,2 0,-1 0,-3 4,-3 5</inkml:trace>
  <inkml:trace contextRef="#ctx0" brushRef="#br0" timeOffset="-6395.11">19878 2048,'-5'1,"1"0,-1-1,0 2,1-1,-1 0,1 1,-1 0,1 0,-1 0,1 1,-5 3,-41 36,43-35,0-1,0 2,1-1,0 1,1 0,-1 0,1 1,1-1,0 1,-4 12,6-13,0 0,1 1,0-1,0 0,1 0,0 1,1-1,0 0,0 0,0 1,1-1,5 13,5 8,1 0,1-1,26 38,64 74,-58-80,-44-57,0-1,0 1,0 0,0 0,-1 0,1 0,-1 0,1 0,-1 0,0 0,0 0,-1 1,1-1,-1 0,1 1,-1 5,-1-7,0 1,0 0,-1 0,1-1,-1 1,1-1,-1 0,0 1,0-1,0 0,0 0,0 0,0 0,-1 0,1-1,-1 1,1-1,-1 0,-5 3,-12 4,0-1,-1 0,0-1,0-1,0-2,-34 3,27-5,0-1,0-1,0-1,-47-11,58 8,1 0,-1-1,1 0,0-2,-23-14,-3-8</inkml:trace>
  <inkml:trace contextRef="#ctx0" brushRef="#br0" timeOffset="-5991.33">20043 1651,'15'13,"-1"0,0 1,-1 0,0 1,-1 1,-1 0,17 31,150 326,-93-183,-11-40,63 150,-119-249</inkml:trace>
  <inkml:trace contextRef="#ctx0" brushRef="#br0" timeOffset="-5633.81">19975 2551,'65'-14,"100"-36,-78 21,43-13,120-34,-243 74,-4 1,0 0,-1 0,1 1,0-1,0 1,0 0,5 0,-13 4,3-3</inkml:trace>
  <inkml:trace contextRef="#ctx0" brushRef="#br0" timeOffset="8377.2">12534 5047,'0'0</inkml:trace>
  <inkml:trace contextRef="#ctx0" brushRef="#br0" timeOffset="8899.32">12602 4661,'0'0,"0"0,0 0,0 6,0 19,2-1,0 1,1 0,2-1,1 0,0 0,2-1,1 1,0-2,2 1,1-1,0-1,2 0,30 36,-40-53,0 0,0 0,0-1,1 1,-1-1,1 0,0 0,0 0,0-1,1 0,-1 0,0 0,1-1,9 2,-10-3,-1 0,0 0,0 0,0-1,1 0,-1 0,0 0,0 0,0-1,0 1,-1-1,1 0,0 0,-1-1,1 1,-1-1,0 1,0-1,0 0,4-5,-2 0,0 1,0-1,-1 0,0 0,-1 0,0 0,0-1,0 1,-1-1,-1 0,1 0,-1 0,-1 1,0-1,0 0,-1 0,0 0,0 0,-1 0,-3-9,2 8,0-1,-1 1,0 0,-1 1,0-1,0 1,-1 0,0 0,-1 1,0-1,0 1,-1 1,0 0,0 0,-1 0,-13-7,13 9,0 1,-1 1,1-1,-1 1,0 1,0 0,0 0,0 1,0 1,0-1,0 2,0-1,-19 4,17 0,-1 0,1 0,0 1,0 0,0 1,1 0,0 1,0 1,1 0,-12 11,3-1,2 0,0 2,-21 32,10-6</inkml:trace>
  <inkml:trace contextRef="#ctx0" brushRef="#br0" timeOffset="9444.17">13037 4603,'1'6,"14"67,38 110,-29-108,19 94,-43-154,3 5,0-18,4-9,8-17,-1-1,19-50,13-61,-13 35,-26 82,-3 7,0 0,0 1,2 0,6-12,-11 22,-1 0,0 1,1-1,-1 1,1-1,-1 1,1-1,-1 1,1-1,-1 1,1-1,0 1,-1 0,1-1,-1 1,1 0,0-1,0 1,-1 0,1 0,0 0,-1 0,1 0,0-1,0 1,-1 1,1-1,0 0,0 0,1 1,0 0,0-1,0 1,-1 1,1-1,0 0,-1 0,1 1,-1-1,3 3,3 5,0 1,10 18,-16-26,23 48,27 75,-33-74,43 81,-58-126,1 0,-1-1,1 1,1-1,-1 0,1 0,-1 0,2 0,-1-1,0 0,1 0,7 4,7 0</inkml:trace>
  <inkml:trace contextRef="#ctx0" brushRef="#br0" timeOffset="9797.69">13868 4621,'-1'-25,"-2"1,-5-27,1 4,-10-56,-7-60,74 509,-25-196,-17-93,-2-7,15 54,-18-91,1 0,1 0,0 0,1-1,0 1,1-1,0-1,17 22,0-11</inkml:trace>
  <inkml:trace contextRef="#ctx0" brushRef="#br0" timeOffset="10171.34">14215 4641,'0'0,"0"0,1 7,24 167,0-4,-27-190,2-1,0 1,1 0,0 0,2 0,8-28,-9 38,1 1,1 0,0 0,0 0,1 0,0 1,1-1,-1 1,2 1,-1-1,1 1,0 0,0 1,1-1,15-8,-7 6,0 2,1 0,0 0,0 2,1 0,-1 1,1 1,0 0,0 1,23 1,-39 1,0 0,0 1,0-1,0 0,0 1,0-1,0 1,0-1,0 1,0 0,0 0,2 1,2 4</inkml:trace>
  <inkml:trace contextRef="#ctx0" brushRef="#br0" timeOffset="10589.58">14728 4689,'1'0,"1"1,-1-1,0 0,0 1,0-1,0 1,0-1,0 1,0-1,0 1,0 0,0-1,-1 1,1 0,0 0,0 0,-1 0,1 0,0 0,-1 0,1 0,-1 0,1 0,-1 0,1 2,8 34,-7-27,52 274,-45-242</inkml:trace>
  <inkml:trace contextRef="#ctx0" brushRef="#br0" timeOffset="11044.23">15114 4013,'6'56,"-1"-16,8 253,-3-27,-4-192,25 114,-24-165,-7-23,0 0,0 1,0-1,0 0,0 0,0 0,0 0,0 1,0-1,0 0,0 0,0 0,0 0,0 1,1-1,-1 0,0 0,0 0,0 0,0 0,0 0,0 1,1-1,-1 0,0 0,0 0,0 0,0 0,1 0,-1 0,0 0,0 0,0 0,0 0,1 0,-1 0,0 0,0 0,0 0,1 0,7-27,-2 4,2-11,2 0,2 1,1 0,26-48,-33 71,0 1,0 0,0 0,1 1,1 0,-1 0,1 0,1 1,-1 1,1-1,0 1,1 1,-1 0,1 0,0 1,1 0,-1 0,1 2,11-3,-18 4,1 1,0-1,-1 1,1 0,-1 1,1-1,0 1,-1 0,1 0,-1 0,0 0,1 1,-1 0,0 0,0 0,0 0,0 1,0 0,-1-1,1 1,-1 1,0-1,0 0,0 1,0 0,0-1,-1 1,0 0,0 0,0 1,0-1,2 9,-1-3,-1 1,0 0,0 0,-1 0,0 0,-1 0,-1 0,0 0,0 0,-1 0,0 0,-7 19,3-18,0 0,0-1,-1 0,-1 0,0-1,0 0,-1 0,-1-1,1 0,-1-1,-13 9,-1-2,0 0,-1-2,0-1,-32 11,54-22,0 0,0 0,0 0,-1 0,1-1,0 1,0-1,-1 0,1 0,-5 0,8 0,-1 0,1-1,-1 1,0 0,1 0,-1-1,1 1,-1 0,1-1,-1 1,1-1,-1 1,1-1,-1 1,1-1,0 1,-1-1,1 1,0-1,-1 1,1-2,0 1,-1-1,1 0,0 0,0 1,0-1,0 0,0 0,0 1,0-1,1-3,4-11</inkml:trace>
  <inkml:trace contextRef="#ctx0" brushRef="#br0" timeOffset="11854.84">15752 4641,'4'20,"22"115,7 25,-33-159,0 1,1-1,-1 1,1-1,-1 1,1-1,-1 0,1 1,0-1,0 0,0 0,0 0,0 1,0-1,0 0,0 0,0 0,0-1,1 1,-1 0,0 0,2 0,-1-1,0 1,0-1,0 0,0 0,0 0,0 0,0-1,0 1,0 0,0-1,0 0,-1 1,1-1,3-2,4-2,0-1,0-1,-1 1,15-16,2-7,-1-2,-1 0,-2-2,19-39,11-16,-51 87,1 1,-1 0,0 0,0 0,0-1,0 1,1 0,-1 0,0 0,0 0,0-1,1 1,-1 0,0 0,0 0,1 0,-1 0,0 0,0 0,1 0,-1 0,0 0,0 0,1 0,-1 0,0 0,0 0,1 0,-1 0,0 0,0 0,1 0,-1 0,0 0,0 1,1-1,-1 0,0 0,0 0,0 0,1 0,-1 1,0-1,9 10,-8-9,9 15,0 1,-1 0,-1 0,0 1,-1 0,4 20,-5-15,2-2,0 1,22 39,-25-53,0-1,1 1,0-1,0-1,1 1,0-1,0 0,1 0,0-1,-1 0,10 4,-12-7,0 0,0 0,0 0,0-1,0 0,1 0,-1 0,0-1,1 0,-1 0,0 0,1 0,-1-1,0 0,0 0,1-1,-1 1,0-1,0 0,7-4,-3-1,1 0,-1 0,-1-1,1 0,-2-1,1 0,-1 0,0 0,-1-1,0 0,5-11,4-14,-1-1,11-41,19-101,30-259,-73 434,17-166,-17 139,-1 0,-1 1,-7-47,6 68,1 0,-1 1,-1-1,1 1,-1 0,-1 0,-5-9,8 13,-1 1,1 0,-1 0,0 1,1-1,-1 0,0 0,0 1,0-1,-1 1,1 0,0 0,0 0,-1 0,1 0,-1 0,1 0,-1 1,1-1,-1 1,1 0,-1 0,1 0,-1 0,-3 1,5-1,-1 0,1 1,0-1,0 1,-1 0,1-1,0 1,0 0,0 0,-1-1,1 1,0 0,0 0,0 0,1 1,-1-1,0 0,0 0,0 0,1 1,-1-1,1 0,-1 1,1-1,0 0,-1 1,1-1,0 2,-1 6,0-1,1 1,1 12,0-13,34 242,-15-140,19 164,36 193,-64-416,19 53,-11-55</inkml:trace>
  <inkml:trace contextRef="#ctx0" brushRef="#br0" timeOffset="12199.91">17066 4379,'0'0,"0"5,3 10,3 14,3 13,0 14,1 11,0 9,-1 3,-3-6,-2-15,-1-15,-2-13,-1-12</inkml:trace>
  <inkml:trace contextRef="#ctx0" brushRef="#br0" timeOffset="12606.57">17356 4631,'-6'24,"0"0,2 0,1 1,0-1,2 1,2 28,0-42,0 1,1-1,0 1,0-1,1 1,1-1,0 0,9 17,-11-24,0 0,1-1,-1 1,1-1,0 0,0 0,0 0,0 0,1 0,-1-1,1 1,0-1,-1 0,1 0,0 0,0-1,0 0,0 1,1-1,-1-1,0 1,0 0,1-1,-1 0,0 0,7-1,-9 0,0 1,1 0,-1-1,0 0,0 1,0-1,0 0,0 0,0 0,0 0,0 0,-1-1,1 1,0-1,-1 1,1-1,-1 1,1-1,-1 0,0 0,0 0,0 1,0-1,0 0,0-1,0 1,-1 0,1 0,-1 0,1 0,-1 0,0-1,0 1,0-3,-1-8,0 0,-1 1,0-1,-6-19,7 29,-2-10,-4-13,-15-38,18 56,1 1,-1-1,0 1,-1 0,0 0,0 1,0 0,-1 0,-9-8,-16-8,0 4</inkml:trace>
  <inkml:trace contextRef="#ctx0" brushRef="#br0" timeOffset="13180.92">16216 4196,'0'0,"1"0,18 0,25 2,16 0,10 0,4-2,3-3,3-4,-2-2,-11 0,-17 1</inkml:trace>
  <inkml:trace contextRef="#ctx0" brushRef="#br0" timeOffset="13570.19">13318 4583,'0'0,"1"-2,11-3,25-7,28-3,20-2,14-1,11-2,9-5,-4-2,-9-3,-11 0,-15 2,-19 3,-18 7</inkml:trace>
  <inkml:trace contextRef="#ctx0" brushRef="#br0" timeOffset="15044.87">17665 4631,'0'0</inkml:trace>
  <inkml:trace contextRef="#ctx0" brushRef="#br0" timeOffset="15466.5">17598 4573,'-5'0,"1"1,0 0,0 0,0 0,0 0,0 1,0-1,0 1,0 0,1 0,-1 1,-4 3,-1 2,0-1,1 2,-10 11,9-7,1 0,0 0,1 1,0-1,1 2,1-1,1 0,0 1,-3 17,3-2,1-1,1 1,4 52,-2-72,1 0,1-1,-1 0,2 1,-1-1,1 0,1 0,0 0,5 10,-6-15,0 0,0 0,1 0,-1 0,1-1,0 0,0 1,0-2,0 1,0 0,1-1,-1 1,1-1,0-1,0 1,-1-1,1 1,0-1,6 0,3 0,0-1,1 0,-1-1,0 0,0-1,0-1,15-4,-21 5,0-1,-1 0,1 0,0 0,-1-1,0 0,0-1,0 0,0 0,-1 0,0-1,0 0,7-9,-10 10,-1 1,0-1,0 1,-1-1,1 0,-1 0,0 0,0 0,-1 1,1-1,-1 0,0 0,-1 0,1 0,-1 0,0 0,-3-9,-2-6,-2 1,-19-36,23 48,-18-36,-1 1,-3 1,-41-51,63 88,0 0,0 1,0 0,-1 0,1 0,-1 1,0-1,0 1,0 0,0 0,0 1,0 0,0 0,-1 0,1 0,0 1,-1 0,1 0,0 0,-1 1,-5 1,-8 2,0 0,0 1,0 2,-22 10,14-5</inkml:trace>
  <inkml:trace contextRef="#ctx0" brushRef="#br0" timeOffset="15916.09">17907 4563,'2'1,"1"-1,0 1,-1-1,1 1,-1 0,1 0,-1 0,1 0,-1 1,1-1,-1 1,0-1,0 1,0 0,0 0,0 0,0 0,-1 0,1 0,-1 0,1 1,0 2,5 8,-1-1,7 27,-12-38,17 57,-3 1,12 93,-3-257,-18 78,2-1,0 2,24-51,-25 65,0-1,1 1,0 0,0 1,2 0,-1 0,1 1,1 0,18-13,-26 21,0 0,0 0,0 0,1 0,-1 1,0 0,1-1,-1 1,0 1,1-1,0 0,-1 1,1 0,-1-1,1 2,-1-1,1 0,-1 1,1-1,-1 1,1 0,5 3,-3-1,-1 0,1 1,-1 0,0 0,0 0,0 1,-1 0,0 0,0 0,0 0,6 12,9 22,26 71,-36-85,12 32</inkml:trace>
  <inkml:trace contextRef="#ctx0" brushRef="#br0" timeOffset="18253.32">18902 4321,'4'5,"-1"1,1-1,-1 1,0-1,0 1,-1 0,1 0,-1 1,1 6,2 4,18 66,-4 1,11 104,-28-204,1 0,1 0,8-22,-3 6,42-124,-41 133,0 0,1 1,2 0,22-32,-33 52,-1 0,1 0,0 0,0 0,0 0,0 0,0 0,0 1,0-1,1 0,-1 1,0 0,1 0,-1 0,1 0,0 0,-1 0,1 1,5-1,-5 1,-1 1,1 0,0-1,0 1,0 1,-1-1,1 0,-1 1,1-1,-1 1,1-1,-1 1,0 0,0 0,0 1,0-1,0 0,2 5,8 11,-1 2,0-1,-2 1,0 1,-2 0,10 39,16 135,-32-183,1 0,2 20,1 52,-4-144,-2 6,10-72,-4 91,2-1,1 2,2-1,21-47,-26 70,0 1,1 0,0 0,1 1,1 0,-1 0,1 0,1 1,0 0,0 1,1 0,0 1,0-1,1 2,0 0,15-7,-23 12,0 0,0 1,-1-1,1 1,0-1,0 1,0 0,0 0,0 0,0 1,0-1,0 1,0-1,-1 1,1 0,0 0,0 0,-1 1,1-1,-1 1,1-1,-1 1,0 0,1 0,-1 0,0 0,0 0,0 0,-1 1,1-1,2 6,4 6,-1 1,0 0,-1 0,5 22,-10-32,50 221,5 18,-53-232,1-1,0 1,1-1,1 0,0-1,0 1,11 12,-13-19,0 1,1-1,0 0,0 0,0 0,0-1,0 0,1 0,-1 0,1 0,0-1,0 0,0-1,0 1,12 0,-5-1,0-1,0-1,0 0,0-1,-1 0,1-1,-1-1,1 0,-1 0,0-1,-1-1,1 0,-1-1,13-9,1-3,-2 0,0-1,-2-2,0 0,18-26,-25 29,-1-1,0-1,-2 0,0-1,-1 0,-2-1,0 0,6-32,-11 39,0 0,-2 0,0 0,0 0,-2-1,0 1,-1 0,0 0,-1 0,-1 0,-1 0,0 1,-9-18,11 27,0 1,0-1,0 1,-1 0,0 1,0-1,-8-7,10 11,1 0,-1 0,1 0,-1 0,0 0,1 0,-1 0,0 1,0-1,1 1,-1-1,0 1,0 0,0 0,0 0,0 0,1 0,-1 0,0 0,0 1,0-1,0 0,1 1,-1 0,0-1,1 1,-1 0,0 0,-2 2,-4 4,0 0,0 1,1 0,0 0,0 1,1 0,0 0,0 0,-4 12,-5 12,-15 49,18-44,-12 73,22-92,0 1,1-1,1 1,0-1,7 35,-6-50,-1 0,1 0,1-1,-1 1,0 0,1-1,0 0,0 1,0-1,4 5,-4-6,-1-1,0 0,0 0,1-1,-1 1,0 0,1 0,-1-1,1 1,-1 0,1-1,-1 0,1 1,-1-1,1 0,0 0,-1 0,1 0,-1 0,1 0,0 0,-1-1,1 1,-1 0,1-1,-1 0,3 0,3-3,0-1,0 1,0-1,-1 0,0-1,0 1,0-1,-1 0,1-1,-2 1,1-1,6-13,2-7,0-1,8-32,18-79,-17 54,-22 85,0-1,0 1,0-1,0 1,1-1,-1 1,0 0,0-1,0 1,1-1,-1 1,0 0,0-1,1 1,-1 0,0-1,1 1,-1 0,0-1,1 1,-1 0,1 0,-1-1,0 1,1 0,-1 0,1 0,-1 0,1 0,13 6,10 19,-23-23,19 25,-1 2,-1 1,-1 0,-2 1,-1 0,-2 1,-1 1,10 52,-21-85,0 1,0-1,0 0,0 1,0-1,0 1,0-1,0 0,0 1,1-1,-1 0,0 1,0-1,0 0,0 1,0-1,1 0,-1 1,0-1,0 0,1 1,-1-1,0 0,0 0,1 1,-1-1,0 0,1 0,-1 0,0 0,1 1,-1-1,0 0,1 0,9-11,9-30,-17 34,50-144,1-3,-53 154,1 0,-1-1,0 1,0 0,0 0,0 0,0-1,0 1,0 0,0 0,0 0,0-1,1 1,-1 0,0 0,0 0,0 0,0 0,1-1,-1 1,0 0,0 0,0 0,0 0,1 0,-1 0,0 0,0 0,1-1,-1 1,0 0,0 0,0 0,1 0,-1 0,0 0,0 0,0 1,1-1,-1 0,0 0,0 0,1 0,-1 0,0 0,0 0,0 0,0 0,1 1,-1-1,0 0,0 0,0 0,0 0,1 0,-1 1,0-1,0 0,0 0,0 0,0 1,0-1,0 0,0 0,0 1,8 15,-8-15,63 205,-61-199,4 26,-6-36,1-31,8-52,-7 75,1-1,0 1,1 0,0 0,0 0,2 1,-1-1,11-13,-6 12,0 0,1 1,0 0,1 1,0 0,0 1,1 0,1 1,-1 0,1 1,0 1,1 0,0 1,0 1,18-3,22-1,-1 2,1 3,55 4,9-1,-50-6,-62 4,-1 1,1-1,-1 0,1 0,-1-1,0 1,1-1,4-4,-10 6,0 1,0 0,-1-1,1 1,0-1,-1 1,1 0,-1-1,1 1,-1-1,1 0,-1 1,1-1,-1 1,1-1,-1 0,0 1,1-1,-1 0,0 0,1 1,-1-1,0 0,0 0,0 1,0-1,0 0,0 0,0 1,0-1,0 0,0 0,0 1,-1-1,1 0,0 0,0 1,-1-1,1 0,0 1,-1-1,1 0,-1 1,1-1,-1 1,1-1,-2 0,-1-2,-1 1,1 0,-1 0,0 0,1 0,-1 0,0 1,-5-1,-2-1,0 0,-1 2,1-1,-1 2,0-1,1 2,-1-1,1 2,-1-1,1 2,-1-1,1 2,-21 8,20-6,1 1,0 0,0 0,0 1,1 1,0 0,1 0,-1 1,2 0,0 0,0 1,-6 13,6-11,1 0,0 1,1 0,1 0,0 1,1 0,1-1,0 1,1 0,0 1,1 15,1-29,0 0,0-1,0 1,1 0,-1 0,0-1,1 1,-1 0,1 0,-1-1,1 1,0-1,0 1,0-1,0 1,0-1,0 1,0-1,0 0,0 1,1-1,-1 0,1 0,-1 0,1 0,-1 0,1 0,3 1,-2-2,0 0,0 0,0 0,1 0,-1 0,0-1,0 1,0-1,0 0,0 0,0 0,0-1,0 1,0 0,4-4,6-4,0-1,0 0,-1-1,0-1,16-21,46-72,-41 57,-22 38,-3 12,-6 0,-1 0,1 0,-1 1,0-1,0 0,0 1,0-1,1 5,9 43,-2 0,-2 1,0 59,-4-68,3 56,10 239,-16-327,0-1,-1 1,0 0,-4 16,4-23,-1 1,1 0,-1-1,0 1,0-1,0 0,0 0,0 1,-1-2,0 1,1 0,-1 0,0-1,-5 4,-4 0,1 1,-1-2,-1 0,1 0,-1-1,0 0,0-1,-13 1,-3-1,0-1,-48-3,58-1,1 0,-1-1,1-1,0 0,0-1,1-1,-29-15,11 1</inkml:trace>
  <inkml:trace contextRef="#ctx0" brushRef="#br0" timeOffset="18583">21888 4370,'0'0,"0"0,5 5,8 10,9 9,5 8,1 4,0 1,-4-3,-6-3,-4-6,-5-6,-3-3,-4-4,-1-2,-1-3</inkml:trace>
  <inkml:trace contextRef="#ctx0" brushRef="#br0" timeOffset="18971.8">22314 4379,'9'13,"0"0,-1 0,-1 0,0 1,6 16,-3-7,-4-11,39 95,-40-90,0-1,0 0,-2 1,3 29,-2-59,1 1,0-1,1 1,10-17,-1-1,-2 3,1 1,1 0,1 2,34-41,-43 58,-1 1,1 0,0 0,0 1,0 0,1 0,0 1,16-7,-19 9,1 1,-1 0,1 0,-1 0,1 0,0 1,0 0,-1 0,1 1,0 0,-1 0,1 0,-1 0,1 1,6 3,-3-1,0 1,-1 0,0 1,0 0,0 0,0 1,-1 0,0 0,-1 0,0 1,0 0,8 14,-9-11,1-1,-2 1,1 0,-1 0,-1 1,0-1,-1 1,0-1,-1 1,0 17,-1-16</inkml:trace>
  <inkml:trace contextRef="#ctx0" brushRef="#br0" timeOffset="20259.04">21105 3315,'8'0,"1"-1,-1-1,1 0,12-3,11-4,599-81,-323 66,-123 11,-11 6,-80 5,-80 1,-1-1,0 0,22-8,-24 6,1 1,0 1,0-1,21 0,-24 4,-9-1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5:41.693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1213 1442,'-3'0,"1"-1,-1 0,1 0,-1 0,1 0,-1 0,1 0,0-1,0 1,0-1,-3-1,-5-5,-8-2,1 1,-2 1,1 1,-1 0,0 1,0 1,-30-3,-3 2,-86 3,78 4,0 2,0 4,0 1,1 4,-91 29,123-31,2 1,-1 1,2 2,0 0,0 1,-23 21,32-23,1 1,1 0,0 1,0 0,2 1,0 1,1 0,0 0,-10 30,13-29,2 1,0 0,1 0,1 0,1 0,1 0,0 1,1-1,5 31,-2-33,0 0,2 0,0-1,0 0,1 0,1 0,1-1,0 0,1 0,1-1,12 14,-3-8,1-2,0-1,2 0,0-2,0 0,2-1,-1-2,2 0,-1-2,2-1,29 8,-3-5,2-1,0-3,0-3,82-1,-105-4,1-1,0-2,-1-1,37-10,-66 14,1-1,-1 1,0-1,0 0,1 0,-1 0,0 0,0-1,0 1,0 0,0-1,0 0,-1 1,1-1,0 0,1-2,-2 2,-1 0,1 1,-1-1,0 1,1-1,-1 0,0 1,0-1,0 0,0 1,0-1,-1 0,1 1,0-1,-1 0,0 1,1-1,-1 1,0-1,1 1,-1-1,0 1,-2-2,-1-3,-1 0,0 1,0-1,-1 1,-8-6,-8-4</inkml:trace>
  <inkml:trace contextRef="#ctx0" brushRef="#br0" timeOffset="530.1">1849 1830,'-5'-3,"-15"-6,-2 0,1 2,-1 1,0 0,0 2,-1 0,1 2,-47 0,60 2,0 1,0 1,0-1,0 1,0 1,0 0,0 0,1 0,-1 1,1 1,-9 5,12-6,-1 0,2 1,-1-1,0 1,1 0,0 0,0 1,1-1,-1 1,1-1,0 1,1 0,-1 0,1 1,0-1,-1 10,2-7,0 0,0-1,1 1,0 0,1-1,0 1,0 0,1-1,0 1,1-1,0 0,6 14,-3-11,1-1,0 0,0-1,1 1,0-1,0-1,1 0,13 10,3-2,0 0,1-2,1-1,0-1,1-2,47 13,-66-21,2 2,1-1,0-1,0 1,0-2,0 0,0 0,0-1,13-1,-24 0,-1 1,1 0,-1 0,1-1,-1 1,1 0,-1-1,1 1,-1-1,1 1,-1 0,1-1,-1 1,0-1,1 1,-1-1,0 0,1 1,-1-1,0 1,0-1,0 1,0-1,1 0,-1 1,0-1,0 0,0 1,0-1,0 1,-1-2,-2-23,1 18,-3-21,-2 0,0 0,-2 1,-21-45,24 59,-2 1,1 0,-1 1,-1 0,0 0,0 1,-1 0,0 0,-1 1,0 1,-24-14,14 11,0 2,-1 1,0 1,-1 1,1 0,-36-3,29 6</inkml:trace>
  <inkml:trace contextRef="#ctx0" brushRef="#br0" timeOffset="1306.21">1927 1481,'7'7,"78"82,49 52,-108-110,-1 2,35 60,-53-81,-1 0,-1 0,0 1,0 0,2 15,-8-38,1 1,0-1,1 1,0 0,1 0,0-1,5-15,0-3,6-24,1 0,3 0,37-76,-53 125,1 0,0-1,-1 1,1 0,0 0,1 0,-1 1,1-1,-1 1,1-1,5-3,-7 6,0-1,0 1,0 0,0-1,-1 1,1 0,0 0,0 0,0 0,0 0,0 0,0 0,0 0,0 0,0 1,0-1,0 0,1 1,0 0,0 0,0 1,0-1,0 1,0 0,0-1,-1 1,1 0,2 3,16 26,-2 1,28 64,-18-33,-8-20,64 123,-70-144,0 0,1-1,1-1,0-1,23 21,-37-38,0 0,0 0,0-1,1 1,-1-1,0 1,1-1,-1 0,1 1,-1-1,1-1,0 1,-1 0,1-1,0 1,-1-1,1 0,0 0,0 0,0 0,-1 0,1-1,0 1,-1-1,1 1,0-1,2-2,3-1,0-1,-1-1,0 1,-1-1,1 0,-1-1,9-11,12-18,0-2,-3 0,-1-2,27-67,-24 42,-4-1,20-94,-32 110,-2-1,-3 0,-2 0,-4-60,-2 73,-1 0,-3 0,-1 0,-1 1,-3 0,-18-42,1 16,-3 1,-3 2,-2 2,-61-73,94 126,1 1,0 0,0 1,0-1,-1 1,0-1,0 1,0 0,-5-2,9 4,-1 1,1 0,0 0,-1 0,1 0,-1 0,1-1,-1 1,1 0,-1 0,1 0,0 0,-1 0,1 0,-1 1,1-1,-1 0,1 0,-1 0,1 0,0 1,-1-1,1 0,-1 0,1 0,0 1,-1-1,1 0,0 1,-1-1,1 0,0 1,-1-1,1 1,0-1,0 0,-1 2,-5 19,6-19,-4 28,1 0,2 1,1-1,5 45,31 126,-12-112,4 0,73 159,-48-144,127 185,-66-142,-70-96</inkml:trace>
  <inkml:trace contextRef="#ctx0" brushRef="#br0" timeOffset="1696.12">3444 1472,'7'4,"18"13,-1 2,-1 0,0 1,-2 1,32 41,-31-33,-1 1,-2 2,-1-1,19 48,-35-73,0-3,-1 0,1 0,-1 1,0-1,0 1,0-1,-1 1,1-1,-1 1,0-1,0 7,-2-10,-1-6,0-9,1-5,1 1,2-1,-1 1,8-37,24-74,-19 88</inkml:trace>
  <inkml:trace contextRef="#ctx0" brushRef="#br0" timeOffset="2085.52">3899 1722,'0'0,"0"0,1 4,6 7,8 8,12 8,9 6,5 4,2 4,-1 3,-3 2,-2-2,-3-4,-8-10</inkml:trace>
  <inkml:trace contextRef="#ctx0" brushRef="#br0" timeOffset="2509.88">4362 610,'-1'17,"-2"27,3 0,5 49,19 89,-23-174,68 323,23-6,-49-180,-38-124,-5-21,0-1,-1 1,1 0,0 0,0 0,0 0,0 0,0 0,0 0,0 0,0 0,0 0,0 0,0 0,0 0,0 0,0 0,0 0,-1 0,1 0,0 0,0 0,0 0,0 0,0 0,0 0,0 0,0 0,0 0,0 0,0 0,0 0,0 0,0 0,-1 0,1 0,0 0,0 0,0 0,0 1,0-1,0 0,0 0,0 0,0 0,0 0,0 0,0 0,0 0,0 0,-15-32,10 17,0 0,2 0,0-1,0 0,2 0,0 1,1-1,2-25,-1 30,1 0,0 0,1 0,0 0,0 0,1 1,1-1,0 1,0 0,1 0,0 1,13-15,-16 20,1 0,0 1,-1 0,1 0,0 0,0 1,0-1,1 1,-1 0,1 0,-1 1,1-1,-1 1,1 0,0 0,9 0,-8 1,0 1,0-1,0 2,0-1,0 0,-1 1,1 0,0 1,-1-1,0 1,1 0,5 5,-3-2,0 1,0 0,-1 0,0 1,0 0,-1 0,0 1,0-1,-1 1,0 1,-1-1,0 1,0-1,-1 1,3 15,-5-14,-1 0,0 0,-1 0,0 0,0 0,-1 0,-1 0,0-1,-1 1,0-1,0 0,-1 0,-7 12,2-8,1 0,-2 0,0-1,0 0,-1-1,-1-1,-27 20,36-28,0-1,-1 1,0-1,0 0,1 0,-1 0,0-1,0 0,-1 0,1 0,0 0,0-1,0 0,-1 0,1 0,0-1,0 0,0 0,0 0,0-1,0 1,0-1,0 0,0-1,1 1,-1-1,-4-3,-2-3,0 0,1-1,0 0,0 0,1-1,0-1,1 1,-11-22,-5-18</inkml:trace>
  <inkml:trace contextRef="#ctx0" brushRef="#br0" timeOffset="3311.25">5135 1462,'-2'13,"-9"56,3 1,3 0,5 86,1-153,-1 4,0 0,1 0,0 0,0 0,4 11,-4-17,-1 0,1 0,-1 0,1 0,0 0,-1 0,1 0,0 0,0 0,-1-1,1 1,0 0,0 0,0-1,0 1,0-1,0 1,0-1,0 1,1-1,-1 1,0-1,0 0,0 0,0 0,0 0,1 0,-1 0,0 0,0 0,0 0,1 0,-1 0,0-1,0 1,0-1,0 1,0-1,0 1,2-2,18-8,-1-2,0 0,0-1,19-18,70-69,-78 70,65-66,-96 96,0 0,0 0,0 0,0 0,0 0,0 0,0 0,0 0,0 0,0 0,0-1,0 1,0 0,1 0,-1 0,0 0,0 0,0 0,0 0,0 0,0 0,0 0,0 0,0 0,0 0,0 0,0 0,1 0,-1 0,0 0,0 0,0 0,0 0,0 0,0 0,0 0,0 0,0 0,0 0,0 0,0 0,0 0,1 0,-1 1,0-1,0 0,0 0,0 0,0 0,0 0,0 0,0 0,0 0,0 0,0 0,0 0,0 0,0 0,0 0,0 1,0-1,1 9,-2 17,0-19,-1 26,1 0,7 62,-4-85,-1-1,1 1,1-1,-1 0,2 0,-1 0,1 0,1 0,-1-1,1 0,1 0,0 0,0-1,12 12,-13-15,0-1,1 1,-1-1,1 0,0-1,0 1,-1-1,2-1,-1 1,0-1,0 0,0 0,1-1,-1 0,0 0,0 0,1-1,-1 0,0 0,0 0,11-5,-6 2,1-1,-1 0,0-1,-1 0,1-1,-1 0,0 0,-1-1,0-1,11-12,-1-3,-2-1,-1-1,-1 0,-2-1,0-1,14-47,-5-1,16-107,-20 62,-5 0,-5 0,-13-195,1 267,-3 0,-2 0,-2 1,-1 1,-35-82,33 98,-2 0,-1 1,-1 1,-1 1,-2 1,-1 0,-1 2,-1 1,-29-23,50 44,-5-4,-1 1,0 0,0 0,-10-5,17 10,0 1,1-1,-1 0,0 0,1 1,-1-1,0 1,0 0,0-1,0 1,0 0,1 0,-1 0,0 1,0-1,0 0,0 1,0-1,1 1,-1-1,0 1,0 0,1 0,-1 0,1 0,-1 0,1 0,-1 0,1 0,-3 3,-1 5,0 0,1 1,-1-1,2 1,-1 0,2 1,-1-1,-1 17,-2 16,2 1,2 0,5 65,31 134,-12-152,3 0,4-2,54 112,148 247,-115-232,-4 1,-90-173</inkml:trace>
  <inkml:trace contextRef="#ctx0" brushRef="#br0" timeOffset="3715.8">6381 1298,'13'19,"-1"6,-2 0,-1 0,-1 1,-1 0,7 53,-3-17,-7-41,2 10,19 56,-23-80,1 0,0 0,0 0,0-1,1 1,0-1,1 0,-1-1,1 1,0-1,0 1,1-2,10 9,3-4</inkml:trace>
  <inkml:trace contextRef="#ctx0" brushRef="#br0" timeOffset="4059.81">6740 1472,'0'18,"0"3,2 1,0-1,2 0,0 1,14 39,-13-48,0-1,0 0,1-1,1 1,0-1,1 0,0-1,0 0,1 0,0-1,13 10,-19-16,0-1,1 0,-1 1,1-2,-1 1,1 0,0-1,0 1,-1-1,1 0,0-1,0 1,0-1,0 1,0-1,0 0,0-1,0 1,0-1,0 0,0 0,0 0,0 0,4-2,-1-1,-1 0,0-1,0 1,0-1,0 0,-1-1,0 1,0-1,0 0,-1 0,7-13,7-19,-2 0,-2-1,11-48,-24 85,-1 1,1-1,0 0,-1 0,1 1,0-1,0 1,0-1,0 1,0-1,0 1,0 0,1-1,-1 1,1 0,-1 0,0 0,1 0,0 0,2-1,-1 1,1 0,-1 0,0 1,1 0,-1-1,1 1,-1 0,0 1,1-1,4 2,7 2,0 0,-1 2,26 12,-38-16,4 1,0 0,0 0,1 0,-1-1,1 0,-1 0,1 0,0-1,0 0,-1 0,1-1,0 0,0 0,0-1,0 0,6-1,3-3</inkml:trace>
  <inkml:trace contextRef="#ctx0" brushRef="#br0" timeOffset="4436.15">5580 1162,'-10'-8,"-1"0,0 0,0 2,0-1,-1 1,-17-6,21 9,8 3,0 0,0 0,0 0,0 0,-1 0,1 0,0 0,0 0,0-1,0 1,0 0,0 0,0 0,-1 0,1 0,0 0,0 0,0-1,0 1,0 0,0 0,0 0,0 0,0 0,0-1,0 1,0 0,0 0,0 0,0 0,0-1,0 1,0 0,0 0,0 0,0 0,0 0,0-1,0 1,0 0,0 0,0 0,0 0,1 0,-1 0,0-1,0 1,0 0,0 0,11-9,14-5,45-18,1 4,94-25,-146 48</inkml:trace>
  <inkml:trace contextRef="#ctx0" brushRef="#br0" timeOffset="4822.71">2710 1006,'0'0,"5"-1,14-6,30-7,31-3,22-5,2 0,-16 4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6:09.417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18552 2245,'5'0,"0"-1,-1 1,1 0,0 0,0 0,6 1,7 1,608-27,-141-3,-477 28,-13 1,-6-1</inkml:trace>
  <inkml:trace contextRef="#ctx0" brushRef="#br0" timeOffset="778.72">20117 1538,'-19'-2,"17"0,0 1,0-1,0 0,0 1,1-1,-1 0,1 0,-1 0,1-1,-1 1,1 0,0 0,0-1,0 1,1-1,-1 1,0 0,1-1,0 0,-1 1,1-1,0 1,0-1,1-2,-1 1,1 0,-1 0,1 0,0 0,0 0,0 0,0 0,1 0,0 0,0 1,0-1,0 1,0-1,5-4,-6 7,1 0,-1 0,1 0,-1 0,1 0,-1 1,1-1,0 0,0 1,-1-1,1 1,0 0,0 0,-1 0,1 0,0 0,0 0,0 0,-1 0,1 0,0 1,3 1,1 0,1 1,-1 0,1 0,9 8,19 16,-1 2,49 54,-35-33,223 212,-271-262,1 0,-1 0,0 1,0-1,1 0,-1 0,0 0,1 0,-1 1,0-1,1 0,-1 0,0 0,1 0,-1 0,0 0,1 0,-1 0,0 0,1 0,-1 0,0 0,1 0,-1 0,0 0,1 0,-1 0,0 0,1-1,-1 1,0 0,1 0,-1 0,0-1,0 1,1 0,-1 0,0-1,0 1,0 0,1 0,-1-1,0 1,0 0,0-1,0 1,1 0,-1-1,0 1,0 0,0-1,0 1,7-27,-5 18,18-74,-3-1,-5 0,-3-1,-4-165,-7 223,-1-27,2 0,7-63,-3 102</inkml:trace>
  <inkml:trace contextRef="#ctx0" brushRef="#br0" timeOffset="1343.9">21731 1364,'-4'-19,"-8"-25,-22-67,29 98,0 1,-1 0,0 0,-1 1,0 0,-14-16,15 21,-1 0,0 0,0 1,0 0,-1 1,1-1,-1 2,0-1,0 1,0 0,-1 0,1 1,-1 0,0 1,1 0,-1 0,0 1,0 0,1 1,-15 2,2 1,0 0,1 2,-1 0,1 2,0 0,1 1,-26 16,24-12,1 2,0 0,1 1,0 1,2 0,0 2,0 0,2 1,-18 30,27-38,0 0,0 0,2 1,-1 0,2 0,-1 0,2 0,-2 17,4-19,0-1,1 1,0 0,0 0,1-1,1 1,0-1,0 1,1-1,0 0,7 11,-4-10,1 0,0-1,0 0,1 0,0-1,0 0,1-1,0 0,1-1,0 0,0 0,0-1,1-1,0 0,0 0,0-1,1-1,-1 0,1-1,18 1,-14-1,0-2,1 0,-1-1,0-1,0 0,0-1,0-1,0-1,-1 0,0-1,0-1,0-1,-1 0,25-17,-25 12,0 0,-1-1,0-1,-2 0,1 0,-2-2,0 1,-1-1,-1-1,0 0,-2 0,10-33,-9 19,-2-1,-1 0,-1 0,-2 0,-1 0,-7-59,3 73,1 12,1 9,1 62,3 0,20 114,-16-143,1-1,2 0,1-1,26 53,-25-63,1-1,1 0,1-1,1 0,1-1,38 34,-23-28</inkml:trace>
  <inkml:trace contextRef="#ctx0" brushRef="#br0" timeOffset="1780.15">22243 1200,'-9'-33,"8"22,9 23,39 82,39 84,-67-135,-3 1,13 55,-27-83,0-33,5-26,3 0,17-51,-22 80,1 1,0-1,1 1,1 0,0 1,0-1,1 2,1-1,0 1,17-14,-12 14,1 0,0 1,0 1,1 0,0 2,0 0,1 1,0 0,0 1,1 2,-1 0,1 0,-1 2,1 0,32 4,-30 1</inkml:trace>
  <inkml:trace contextRef="#ctx0" brushRef="#br0" timeOffset="2205.57">23152 938,'0'0,"0"0,0 2,3 8,6 20,7 24,5 22,7 27,8 24,2 6,-1-6,-1-11,-2-18,-7-25</inkml:trace>
  <inkml:trace contextRef="#ctx0" brushRef="#br0" timeOffset="3136.81">23712 620,'1'-18,"2"5,-1 4,0 1,-1-1,0-14,12 30,-2 3,0 0</inkml:trace>
  <inkml:trace contextRef="#ctx0" brushRef="#br0" timeOffset="3745.85">23924 1064,'-8'0,"7"0,1-1,-1 1,0 0,1 0,-1 0,1 0,-1-1,0 1,1 0,-1 0,0 0,1 0,-1 0,1 1,-1-1,0 0,1 0,-1 0,1 0,-1 1,1-1,-1 0,0 1,1-1,-1 0,1 1,0-1,-1 1,1-1,-1 0,1 1,0-1,-1 1,1-1,0 1,-1 0,1-1,0 1,0-1,-1 1,1 0,0-1,0 1,0-1,0 1,0 0,0-1,0 1,0 0,0 10</inkml:trace>
  <inkml:trace contextRef="#ctx0" brushRef="#br0" timeOffset="4874.69">24398 1122,'-11'-19,"5"12,-1 0,0 0,0 1,0 0,-1 1,0-1,-14-6,0 2,-44-14,54 20,1 0,-1 1,0 1,-1 0,1 1,0 0,-1 1,1 0,0 1,-1 1,1 0,0 0,0 1,0 0,1 2,-1-1,1 1,0 1,0 0,-11 8,6-2,0 1,1 1,0 0,1 1,1 1,1 0,0 0,0 2,-16 34,24-42,0 1,0-1,1 1,0-1,1 1,0 0,1 0,0 0,0 0,2 0,-1 0,1 0,1 0,0 0,0-1,1 1,1 0,0-1,10 19,-9-20,0-1,1 0,0 0,0 0,1-1,0 1,0-2,1 1,0-1,0 0,1-1,-1 0,1 0,0-1,0 0,1-1,-1 0,1 0,0-1,0 0,0-1,0 0,0-1,0 0,0 0,0-1,0 0,-1-1,1 0,0-1,-1 0,1 0,-1-1,0 0,17-11,-15 7,0 0,-1 0,0-1,-1-1,0 1,0-2,-1 1,0-1,-1 0,0-1,-1 0,8-20,-7 12,-1 0,-1 0,-1-1,0 0,-2 1,0-1,-2-28,1 30,10 32,-4-3,33 50,-4 1,34 78,-36-68,62 96,-94-165,5 9,0 0,1-1,1 0,12 11,-19-19,-1-1,1 1,-1-1,1 0,0 0,0 0,0 1,-1-2,1 1,0 0,0 0,0-1,0 1,0-1,0 1,0-1,1 0,-1 0,0 0,0 0,0 0,0-1,0 1,0-1,0 1,0-1,0 0,0 1,0-1,0 0,-1 0,1-1,0 1,2-3,4-5,-1-1,0 0,0 0,-1 0,-1-1,0 0,0 0,-1-1,5-22,5-26,-3-1,7-111,-14-128,-4 273,-42-819,42 842,-5-26,5 29,-1 1,1 0,0-1,0 1,0 0,0 0,-1-1,1 1,0 0,0 0,0-1,-1 1,1 0,0 0,0 0,-1-1,1 1,0 0,0 0,-1 0,1 0,0 0,-1-1,1 1,0 0,-1 0,1 0,-1 0,0 1,0-1,0 0,0 1,0-1,1 1,-1 0,0-1,0 1,0-1,0 1,1 0,-1 0,-1 1,-5 9,0-1,0 1,1 0,0 0,1 1,-7 21,3 1,-6 43,9-26,2-1,2 1,2 0,3-1,12 68,68 249,-57-269,-17-63,36 119,-43-156,0 0,0 0,0-1,-1 1,1-1,0 1,-1-1,2-4,24-46,2 1,55-74,-73 110,1 2,1 0,0 0,1 1,1 1,0 0,1 1,0 1,0 0,1 1,0 1,23-8,-33 14,0 0,1 1,-1 0,0 0,0 0,1 1,-1 0,1 1,-1-1,0 1,0 1,1-1,-1 1,0 1,-1-1,1 1,0 0,-1 1,1-1,-1 1,0 1,0-1,-1 1,1 0,-1 0,0 1,-1 0,1-1,-1 2,0-1,-1 0,5 9,-2 1,1 0,-2 1,0-1,-2 1,1 0,-2 0,0 0,-1 1,-1-1,-1 0,0 0,-1 0,-8 33,7-39,0 0,-1 0,0 0,-1-1,0 0,0 0,-1 0,-1-1,0 0,0 0,0 0,-1-1,0 0,-1-1,0 0,0 0,-1-1,1 0,-1-1,-1 0,1 0,-12 3,7-4,0-1,1-1,-1 0,0 0,0-2,0 0,0-1,0 0,0-1,0-1,0 0,1-1,0-1,-1 0,2-1,-1 0,1-1,0-1,0 0,1 0,0-1,0-1,1 0,1-1,0 0,0-1,1 0,0 0,1-1,-7-16,6 8,2-1,0 1,2-1,0-1,1 1,2 0,-1-28,4-1,2 1,11-55,13-37</inkml:trace>
  <inkml:trace contextRef="#ctx0" brushRef="#br0" timeOffset="5240.34">25403 0,'4'3,"0"0,0 0,-1 1,1-1,-1 1,0 0,0 0,0 0,0 0,3 7,4 5,19 33,-2 2,-2 1,34 102,24 175,-29 3,1 3,-33-223</inkml:trace>
  <inkml:trace contextRef="#ctx0" brushRef="#br0" timeOffset="5622.05">25944 1394,'22'-6,"12"-3,0-1,0-1,34-17,-48 18,-1-1,0 0,-1-2,0 0,-1-1,19-20,-14 11,-2-1,-1-1,30-50,-39 57,-1-1,-1 1,-1-2,0 1,-1-1,6-39,-11 51,-1-1,0 0,0 1,0-1,-1 1,0-1,-1 1,0 0,0 0,-1-1,0 1,-7-13,6 15,0 0,0 1,-1-1,0 1,0 0,0 0,-1 0,1 1,-1 0,0 0,0 0,-1 1,1 0,-1 0,-10-3,0 2,1 1,0 0,0 1,-1 1,1 1,-1 0,-21 4,14 0,1 0,0 2,0 1,-34 14,46-16,-1 0,1 1,1 1,-1 0,1 0,1 1,-1 0,1 1,-15 18,19-20,1 0,-1 0,1 1,1-1,0 1,0 0,0 0,1 0,0 0,1 1,-1-1,2 0,-1 1,1-1,2 14,0-8,1 0,0 0,1 0,1-1,0 0,0 1,13 18,-6-12,2-1,0-1,1 0,18 17,8 1,1-2,2-1,54 30,336 157,-374-193</inkml:trace>
  <inkml:trace contextRef="#ctx0" brushRef="#br0" timeOffset="6481.79">21296 3202,'17'-9,"20"-12,-2-1,53-44,57-65,-115 102,-12 13,38-37,66-78,-116 123,0 1,0-1,-1 0,-1 0,1-1,-1 1,-1-1,0 0,4-18,-6 20,0 1,-1-1,0 0,0 0,-1 1,0-1,0 1,-1-1,0 1,0-1,0 1,-1 0,0 0,-5-9,2 5,-1 1,0-1,0 2,-1-1,0 1,0 0,-1 0,0 1,-1 1,0-1,0 1,-14-6,16 9,0 0,-1 1,1-1,-1 2,0-1,1 1,-1 0,0 1,0 0,0 0,1 1,-1 0,0 1,1 0,-1 0,-15 7,9-1,1 0,0 1,0 0,1 1,0 1,0 0,1 1,1 0,0 1,1 0,0 0,-9 18,3-1,1 0,1 1,2 1,1 0,-6 35,9-33,3 0,1 1,1 0,2 0,2 0,1 0,1 0,2-1,17 59,-16-73,1 0,1-1,1 0,1-1,1 0,0-1,23 28,-23-34,0 0,0 0,1-2,1 1,-1-1,2-1,-1 0,1-1,0-1,1 0,17 5,-8-6,0-1,0 0,0-2,1-1,-1-1,0-1,1-1,-1-1,0-1,33-11,-15 2,0-2,-1-2,-1-1,70-44,-79 41,-1-2,-1 0,-2-2,0-1,-1-1,27-39,-37 45,-1-1,-2-1,0 0,-1-1,-2 0,0-1,-2 0,0-1,5-41,-11 53,-1 0,-1 0,-1 0,0 0,0 0,-2 0,-5-19,6 26,0-1,-1 1,0 0,-1 0,1 0,-1 0,-1 1,1 0,-1 0,0 0,-1 0,1 1,-1 0,-11-8,15 12,1 0,-1-1,0 1,1 0,-1 1,0-1,0 0,0 1,0-1,0 1,0-1,0 1,0 0,0 0,0 0,0 0,0 0,0 0,0 1,0-1,0 1,0-1,0 1,1 0,-1-1,0 1,0 0,1 0,-4 3,2-1,1 0,-1 0,1 1,0-1,0 1,0 0,0 0,1-1,-1 1,1 0,0 0,0 0,1 1,-1 5,0 13,1 1,1 0,1-1,1 1,9 31,41 113,-51-163,39 103,-34-93,0 0,1-1,1 0,18 22,-25-33,1 0,-1-1,0 0,1 1,0-1,-1 0,1-1,0 1,6 2,-8-3,0-1,0 0,0 0,0 0,1 0,-1 0,0 0,0 0,0 0,0 0,1-1,-1 1,0 0,0-1,0 1,0-1,0 1,0-1,0 1,0-1,0 0,0 0,0 1,0-1,-1 0,1 0,0 0,0 0,-1 0,1 0,0-2,4-5,-1-1,0 0,-1 0,0 0,0-1,-1 1,2-13,2-70,-6 61,-1-1,-1 1,-9-40,8 57,-1 0,0 1,0-1,-2 1,1 0,-2 0,0 1,0-1,-16-18,15 24,0 0,-1 0,1 1,-2 0,1 0,0 1,-1 0,0 1,0 0,-1 1,1 0,-1 0,0 1,-14-1,1 1,0 1,0 1,0 1,0 2,-33 6,37-4</inkml:trace>
  <inkml:trace contextRef="#ctx0" brushRef="#br0" timeOffset="6869.15">23567 2322,'0'0,"-9"1,-13 4,0 1,1 1,0 1,-30 17,32-17,-4 3,0 1,0 1,1 1,1 1,-31 26,47-35,-1 0,0 1,1-1,1 1,-1 0,1 0,0 1,0-1,-2 11,4-12,1 0,0 0,0 0,0 0,1 0,0 0,0 0,1 0,0 1,0-1,0-1,1 1,0 0,2 6,7 10,0-1,1 0,29 38,55 52,-61-72,-6-8,-4-4,37 53,-61-79,1 1,-1 0,0-1,0 1,0 0,-1-1,1 1,0 0,-1 0,1 0,-1 0,1-1,-1 1,0 0,0 0,0 0,0 0,0 0,0 0,-1 0,1 0,0 0,-1-1,0 1,1 0,-1 0,0 0,0-1,0 1,0 0,0-1,-1 1,1-1,0 0,-1 1,1-1,-1 0,1 0,-4 2,-5 3,-2-1,1 1,-1-2,1 0,-14 3,16-5,-150 36,132-33,0-2,0-1,-55-3,75 1,0-1,0-1,1 1,-1-1,1 0,-1-1,1 1,0-1,0 0,0-1,0 0,1 0,-8-7,-16-21</inkml:trace>
  <inkml:trace contextRef="#ctx0" brushRef="#br0" timeOffset="7275.54">23963 1994,'0'0,"0"3,3 16,6 23,5 24,5 33,3 30,0 29,-1 23,-3 6,-1 2,-1-10,1-25,3-28,2-26,-1-25,-4-25</inkml:trace>
  <inkml:trace contextRef="#ctx0" brushRef="#br0" timeOffset="7617.77">23479 3038,'16'-6,"275"-83,11 18,-132 32,-67 14,-7 0,120-14,-191 38,-22 2</inkml:trace>
  <inkml:trace contextRef="#ctx0" brushRef="#br0" timeOffset="-15183.87">2657 2612,'1'6,"32"87,-15-46,-9-23,95 241,-78-207,3-1,52 79,-67-120,-13-16,-1 1,0-1,0 0,1 0,-1 1,0-1,1 0,-1 0,0 0,1 0,-1 1,0-1,1 0,-1 0,0 0,1 0,-1 0,1 0,-1 0,0 0,1 0,-1 0,0 0,1 0,-1 0,1-1,1-1,-1 0,1 0,0-1,-1 1,0-1,0 1,0-1,0 0,0 1,0-1,0-3,61-262,31-102,-88 354,1 1,0-1,1 1,1 0,14-22,-19 34,-1 0,1 0,0 0,0 0,0 0,0 1,0-1,1 1,-1 0,1 0,-1 0,1 1,0-1,0 1,0 0,0 0,0 0,0 0,0 1,0-1,0 1,0 0,0 1,0-1,0 1,0 0,7 2,2 2,0 1,0 0,-1 0,0 2,-1 0,1 0,-1 1,-1 0,0 0,0 2,-1-1,14 22,2 6,-1 1,28 67,21 76,-61-145,-1 0,-2 1,3 40,-10-58,-3-24,0-38,6-48,5 0,4 0,4 1,58-172,-31 159,-38 89,1 1,0-1,0 2,2-1,13-14,-21 24,0 0,0 0,0 0,1 1,-1-1,0 0,1 1,-1-1,1 1,-1 0,1 0,0 0,-1 0,1 0,0 1,0-1,0 1,0 0,-1 0,1 0,0 0,0 0,0 1,0-1,-1 1,1 0,0 0,-1 0,1 0,0 0,-1 0,1 1,3 2,4 5,0 0,-1 1,0 0,-1 0,0 1,8 13,67 108,54 80,-89-145,60 66,-90-113,1-1,1-1,0 0,2-2,0 0,0-2,2 0,40 17,-52-26,0-1,1 0,-1-1,1-1,0 0,0-1,0 0,0 0,0-2,0 0,0 0,0-1,0-1,0 0,-1-1,1 0,-1-1,0 0,19-12,-3-2,0-1,-2-1,0-2,-1 0,-2-2,34-45,-33 36,-1-1,-2-1,-2-1,-1 0,14-43,-23 51,-1 0,-2 0,0-1,-2 0,0-33,-4 44,-1-1,0 0,-2 1,0-1,-1 1,-1 0,-1 0,-14-31,16 42,0 1,0 0,0-1,-1 2,0-1,-1 1,0 0,0 0,0 0,0 1,-13-8,13 10,-1 0,1 0,-1 1,1 0,-1 0,0 0,0 1,0 0,1 1,-1-1,0 1,0 1,0-1,-12 3,2 2,0 0,0 2,1 0,0 0,0 1,1 1,0 1,1 0,0 1,0 1,1 0,-18 21,6-3,1 1,2 1,1 1,-28 61,34-61,2 1,1 0,2 1,-7 39,14-55,1-1,0 1,2 0,0 0,1-1,0 1,2 0,0-1,10 30,-11-41,1 0,1 0,-1-1,1 1,0-1,1 0,-1 0,1 0,0 0,1-1,-1 0,1 0,0 0,10 4,-12-6,0-1,1 0,-1-1,1 1,0-1,-1 0,1 0,0 0,0-1,0 0,0 0,-1 0,1 0,0-1,0 0,0 0,-1 0,1 0,0-1,-1 0,0 0,1 0,4-4,4-3,-2 0,1-1,-1-1,-1 1,1-2,-2 1,0-2,0 1,12-27,3-11,22-72,-29 76,-3 3,-9 26,0 1,1 0,1 0,1 0,12-19,-18 33,-1 0,1 1,-1-1,1 0,0 0,-1 1,1-1,0 1,0-1,1 1,-1 0,0 0,0 0,0 0,1 0,-1 1,0-1,1 1,-1-1,1 1,-1 0,1 0,-1 0,0 0,1 0,-1 1,1-1,-1 1,0 0,1-1,-1 1,4 2,3 2,-1 0,0 1,0-1,0 2,-1-1,1 1,5 8,5 7,-1 0,-1 1,-1 1,20 44,35 111,-40-94,-29-85,-1 1,0 0,0-1,0 1,1 0,-1-1,0 1,1-1,-1 1,0 0,1-1,-1 1,1-1,-1 1,1-1,-1 0,1 1,-1-1,1 1,1-1,-2 0,1 0,-1 0,0 0,1 0,-1 0,1 0,-1 0,1 0,-1-1,1 1,-1 0,0 0,1-1,-1 1,1 0,-1-1,0 1,1 0,-1-1,0 1,1-1,14-28,4-23,20-99,-29 106,1 1,2 0,30-66,-38 99,2 0,-1 0,1 1,1 0,0 0,18-16,-22 22,0 1,0 0,0 0,1 0,0 1,-1-1,1 1,0 0,0 0,0 1,1-1,-1 1,0 1,0-1,1 1,-1-1,0 1,9 2,-4 0,-1 1,0 0,0 1,0 0,-1 0,1 1,-1 0,0 1,0 0,-1 0,0 0,0 1,10 12,-2 0,-1 1,0 0,-2 1,13 28,2 19,-25-61,0 1,-1-1,0 1,0 0,0-1,-1 1,-1 9,2-17,-1 1,0-1,0 0,0 0,0 0,0 0,0 0,0 0,0 0,0 0,0 1,0-1,0 0,0 0,0 0,0 0,0 0,0 0,0 0,0 1,0-1,0 0,-1 0,1 0,0 0,0 0,0 0,0 0,0 0,0 0,0 0,0 1,0-1,0 0,0 0,0 0,-1 0,1 0,0 0,0 0,0 0,0 0,0 0,0 0,0 0,-1 0,1 0,0 0,0 0,0 0,0 0,0 0,0 0,0 0,0 0,-1 0,1 0,-6-8,-4-17,0-4,1-2,2 1,1-1,1 0,2 0,1-53,3 67,0 0,1 0,1 0,1 1,1-1,0 1,1 0,0 0,1 1,1 0,1 0,0 1,1 0,11-13,-9 15,-1 1,2 0,0 1,0 1,1 0,0 0,0 1,1 1,0 1,0 0,1 1,0 0,0 1,0 1,0 1,0 0,32 1,-10 3,0 1,51 10,76 26,-54-12,-94-23,-1-1,1-1,1 0,-1-2,0 0,0 0,0-2,18-3,-29 3,1 1,0-1,-1-1,1 1,-1-1,0 0,0-1,0 1,-1-1,1 0,-1-1,0 1,0-1,0 0,-1 0,0 0,0-1,0 0,0 0,-1 0,0 0,3-10,-3 7,-1 0,0 0,-1 0,0 0,0-12,-1 18,0 0,0 0,0 0,0-1,-1 1,1 0,-1 0,0 0,0 0,0 0,-1 0,1 1,-1-1,1 0,-1 1,0-1,0 1,-3-4,4 5,0 0,-1 1,1-1,0 1,0-1,-1 1,1-1,0 1,-1-1,1 1,0 0,-1 0,1 0,0 0,-1 0,1 0,0 0,-1 0,1 1,0-1,-1 0,0 1,-3 1,1 0,0 1,0-1,0 1,1-1,-5 5,-7 8,0 1,1 0,1 1,0 1,1 0,-15 32,2 2,-22 71,35-88,1 0,2 1,2 0,-3 38,10-73,-1 5,1 0,0 1,0-1,2 10,-2-16,0 1,0 0,0 0,0 0,1 0,-1 0,0 0,1-1,-1 1,1 0,-1 0,1 0,-1-1,1 1,0 0,-1-1,1 1,0 0,-1-1,1 1,0-1,0 1,-1-1,1 0,0 1,0-1,0 0,0 1,0-1,0 0,0 0,-1 0,1 0,0 0,0 0,0 0,0 0,2-1,8-2,0-2,-1 1,1-1,-1-1,0 0,0 0,13-12,6-3,4-2,-10 6,1 2,1 0,34-15,-52 27,0 0,0 1,0 0,1 0,-1 1,1 0,-1 0,1 0,-1 1,1 0,-1 1,1 0,-1 0,0 1,1-1,-1 2,12 4,-3 2,0 1,-1 0,0 1,-1 1,-1 0,0 1,16 20,-3 0,-1 1,21 42,-36-59,-1 0,-1 0,-1 1,-1 0,0 1,-1-1,-1 1,-1 0,1 22,-4-27,0-1,-1 1,-1-1,0 1,-1-1,0 1,-2-1,1 0,-1-1,-1 1,0-1,-1 0,-13 18,5-13,0 1,-1-2,-1 0,-1-1,0-1,-1 0,0-1,-29 13,19-12,-1-1,0-1,-1-2,0-1,-45 7,67-15,0 0,-1 0,1-1,0 0,0-1,0 0,0 0,0-1,-17-5,20 4,-1 0,1 0,0-1,0 0,1 0,-1 0,1-1,0 0,0 0,0 0,0 0,1-1,-5-8,3 4,1-2,0 1,1-1,0 1,0-1,1 0,1 0,0-1,0-14,1 3,2 0,0 0,9-41,10-19</inkml:trace>
  <inkml:trace contextRef="#ctx0" brushRef="#br0" timeOffset="-14776.2">7778 1954,'0'0,"0"0,7 19,15 36,3-1,2-1,2-1,55 73,-50-81,1-1,63 57,-76-82</inkml:trace>
  <inkml:trace contextRef="#ctx0" brushRef="#br0" timeOffset="-14389.59">8445 2070,'8'14,"-4"-5,36 71,39 110,11 95,-90-284,0 0,0 0,0 0,0 0,0-1,0 1,1 0,-1 0,0 0,1-1,-1 1,0 0,1 0,-1-1,1 1,-1 0,1-1,-1 1,1-1,0 1,-1-1,1 1,0-1,-1 1,3 0,-2-2,0 0,1 1,-1-1,0 0,1 0,-1 0,0 0,0 0,0-1,0 1,0 0,0 0,0-1,1-1,77-127,-5 9,-67 109,66-90,-59 84,1 1,0 0,26-20,-38 34,0 1,0 0,0 0,0 0,1 0,-1 0,1 1,-1 0,1-1,-1 1,1 1,0-1,0 0,0 1,-1 0,1 0,0 0,6 1,-5 0,0 1,0 0,1 0,-1 0,0 1,-1 0,1 0,0 0,-1 0,0 1,6 6,2 4,0 0,-1 1,0 1,-2 0,0 0,11 27,-3 4,-2 0,-2 1,-2 1,7 71,-16-90</inkml:trace>
  <inkml:trace contextRef="#ctx0" brushRef="#br0" timeOffset="-14047.02">7692 1364,'0'0,"0"0,0 0,1 0,1 0</inkml:trace>
  <inkml:trace contextRef="#ctx0" brushRef="#br0" timeOffset="-13657.53">10156 1712,'14'-2,"254"-5,-112 6,123-21,-249 17,0-1,0-1,-1-2,0-1,-1-1,0-1,29-19,-30 12,-24 14</inkml:trace>
  <inkml:trace contextRef="#ctx0" brushRef="#br0" timeOffset="-13328.02">10358 2312,'2'1,"-1"-1,0 0,0 1,1-1,-1 0,0 0,1 0,-1 0,0 0,0 0,1 0,1-1,8 1,385 17,188 4,-77-31,-507 10,0 0,0 0,0 0,0 0,-1 0,1 0,0 0,0 0,0 0,0 0,0 0,0 0,0 0,0-1,0 1,0 0,0 0,0 0,0 0,0 0,-1 0,1 0,0 0,0-1,0 1,0 0,0 0,0 0,0 0,0 0,0 0,0 0,1-1,-1 1,0 0,0 0,0 0,0 0,0 0,0 0,0 0,0 0,0-1,0 1,0 0,0 0,0 0,0 0,1 0,-1 0,0 0,0 0,0 0,0 0,0 0,0 0,0 0,0 0,1 0,-1 0,0 0,0 0,0 0,0 0,0 0,0 0,0 0,1 0,-1-1,5-3</inkml:trace>
  <inkml:trace contextRef="#ctx0" brushRef="#br0" timeOffset="-11269.49">13759 920,'-6'-26,"3"13,-1 1,-1 0,1 0,-2 0,0 1,0 0,-1 0,-1 1,0 0,0 0,-1 0,0 1,0 1,-1-1,0 2,-1-1,0 1,0 1,-22-10,6 6,-1 1,1 1,-2 1,1 2,0 1,-1 1,-51 1,28 4,1 3,-1 2,1 2,1 3,0 2,1 1,0 3,-80 42,108-48,1 0,0 1,1 1,0 0,-17 19,31-29,0 1,1 0,-1 1,1-1,0 1,1 0,-1 0,1 0,1 0,-1 1,1-1,0 1,0-1,1 1,0 0,0 0,0 0,1 0,0-1,1 1,1 10,1-6,1 0,1-1,-1 1,2-1,-1 0,1 0,1-1,0 0,0 0,1-1,0 0,0 0,18 12,1-1,2-1,0-1,48 19,138 46,61 26,-133-32,-119-62,0 2,-2 1,34 31,-52-44,-1-1,1 1,-1 0,0 0,0 0,0 0,-1 1,1-1,-1 1,0-1,0 1,-1 0,1 0,-1 0,1 7,-3-8,1 1,-1-1,1 1,-2-1,1 0,0 0,-1 1,0-1,0 0,0 0,0 0,0-1,-1 1,0-1,0 1,0-1,-7 6,-8 6,-1 0,-1-1,0 0,-36 16,-93 33,132-56,-300 100,298-103,18-6,12-5,38-16,99-31,59-2,-166 46,100-26,161-64,-259 83,0-3,-1-1,-1-3,-2 0,0-3,-2-1,62-61,-85 73,0 0,-2-1,0 0,-1-1,-1 0,0-1,-2 0,0 0,-1-1,-1 0,6-33,-9 34,-1 0,-1 0,-1 0,0-1,-2 1,0 0,-1 0,-1 0,0 1,-2-1,0 1,-15-29,19 42,0 0,-1 0,0 1,0-1,-1 1,1 0,-1 0,0 0,-6-5,9 8,-1 0,1 1,0-1,0 1,0-1,-1 1,1 0,0-1,0 1,-1 0,1 0,0 0,0 0,-1 0,1 0,0 0,-3 1,2 0,0 0,0 0,-1 0,1 1,0-1,1 0,-1 1,0 0,0-1,1 1,-1 0,-2 3,-8 15,1-1,0 2,1-1,2 1,0 1,-9 40,6-5,-7 90,14-102,2 1,10 90,-7-122,2 1,0-1,0 0,2 0,-1 0,2 0,0-1,0 0,2 0,-1 0,2-1,-1 0,16 15,-10-16,0 1,1-2,0 0,1-1,0 0,0-1,1-1,0-1,0 0,1-1,0-1,-1-1,1 0,33-1,-30-1,1-2,0-1,-1-1,1 0,-1-2,0-1,0 0,-1-1,0-2,0 0,-1-1,23-15,-22 10,0-1,0-1,-2-1,0-1,-1-1,-1 0,20-33,-18 22,-2-1,-1 0,-2-1,18-67,-19 44,-3 0,-2-1,-3-1,-2 1,-3 0,-13-92,11 128,2 5,-1 1,-1-1,-1 1,0 0,-10-25,13 39,1 0,0 1,0-1,0 1,-1-1,1 1,0-1,-1 1,1-1,0 1,-1 0,1-1,-1 1,1-1,-1 1,1 0,-1-1,1 1,-1 0,1 0,-1-1,1 1,-1 0,0 0,1 0,-1 0,1 0,-1 1,1-1,-1 0,1 0,-1 1,1-1,-1 1,1-1,0 0,-1 1,1-1,0 1,-1-1,1 1,0-1,-1 1,1 0,-2 4,0 0,1 0,0 0,-1 9,0 17,2-1,2 0,0 1,8 32,36 120,-23-104,35 75,-46-127,1 0,1-1,2 0,1-1,0-1,25 25,-34-40,1-1,0 0,0-1,1 0,0 0,18 8,-24-13,0-1,1 1,-1-1,1 1,-1-1,1-1,0 1,-1 0,1-1,0 0,0 0,-1-1,1 1,0-1,-1 0,1-1,-1 1,1-1,5-2,-2-1,-1 0,0 0,1-1,-2 0,1 0,-1-1,0 0,0 0,-1 0,7-12,3-10,19-48,-33 74,36-99,-4-2,-4-1,-6-1,-4-1,-4-1,-1-110,-13 179,-1 1,-2-1,-2 1,-15-64,15 89,0-1,-2 1,1 0,-1 1,-1-1,-15-20,16 26,-1-1,0 1,0 1,-1-1,1 1,-1 0,-1 1,1 0,-1 0,-16-6,18 9,0-1,-1 1,1 0,-1 1,0 0,0 0,0 1,1 0,-1 0,0 1,0 0,0 0,1 0,-1 1,1 1,-1-1,1 1,-10 6,10-5,0 1,0 1,0-1,0 1,1 0,0 1,0-1,1 1,0 0,0 1,0-1,1 1,0 0,1 0,0 0,-3 13,2 0,1 0,0 0,2 1,1-1,0 1,2-1,0 0,10 39,9 14,31 77,-50-147,70 185,106 196,-151-336,69 91,-73-111,2-1,1-1,57 45,-34-38</inkml:trace>
  <inkml:trace contextRef="#ctx0" brushRef="#br0" timeOffset="-10876.68">16108 1055,'0'0,"0"0,1 7,6 15,7 15,5 11,8 7,8 1,6-4,2-6,-2-8,-5-12,-6-11,-4-8,-7-6</inkml:trace>
  <inkml:trace contextRef="#ctx0" brushRef="#br0" timeOffset="-10052.15">16696 948,'1'62,"16"117,-12-152,0 0,3 0,0 0,1-1,2 0,22 39,-33-65,0 1,0-1,1 1,-1-1,1 1,-1-1,0 1,1-1,-1 1,1-1,-1 0,1 1,-1-1,1 0,0 1,-1-1,1 0,-1 0,1 1,-1-1,1 0,0 0,-1 0,1 0,0 0,-1 0,1 0,-1 0,1 0,0 0,-1 0,1-1,-1 1,1 0,0 0,-1-1,1 1,-1 0,1-1,-1 1,1 0,-1-1,1 1,-1-1,1 1,-1-1,0 1,1-1,-1 1,0-1,1 0,19-32,-19 31,29-66,24-79,27-64,-78 205,1-1,-1 0,1-1,8-9,-11 16,-1 0,1 0,0 0,0 0,0 0,0 0,0 0,0 1,0-1,0 0,0 0,1 1,-1-1,0 1,0-1,0 1,1 0,-1-1,0 1,1 0,-1 0,0 0,1 0,-1 0,0 0,1 0,-1 0,2 1,3 2,-1 1,1-1,-1 1,0 0,0 0,-1 0,1 1,-1-1,4 7,-2-5,37 46,50 80,25 67,-10-18,-100-167,2 1,0-2,0 0,23 22,-29-32,0 0,0 0,0 0,0 0,1 0,-1-1,1 0,0 0,0 0,0-1,0 0,0 1,0-2,0 1,0-1,0 1,0-1,0-1,10-1,-5-1,1 0,-1-1,0 0,1-1,-2 0,1-1,-1 0,0 0,0-1,0-1,14-15,-4 1,-1-1,0-1,20-37,-6 0,-3-2,-3-1,-2 0,-3-2,-3-1,-3 0,11-126,-24 176,-1 0,-1 0,0 0,-2 0,-5-31,6 45,0-1,0 1,0 0,-1 0,1 0,-1 0,0 1,0-1,0 0,0 1,0-1,0 1,-1 0,1-1,-1 1,0 0,-4-2,2 2,0 0,0 1,0-1,0 1,0 0,0 1,0-1,0 1,0 0,-8 1,-5 2,1 0,0 2,0 0,0 1,-26 13,11-3,1 2,1 1,1 1,-36 33,46-36,1 1,1 0,1 2,0 0,2 0,-23 44,32-53,0 0,1 1,1-1,0 1,1 0,0 0,-1 15,3-23,0 0,1 0,-1 0,1 0,-1 0,1 0,1 0,-1-1,0 1,1 0,2 4,-2-6,-1 0,1 0,0 0,0 0,0-1,0 1,0 0,0-1,0 1,0-1,1 0,-1 0,1 0,-1 0,1 0,-1-1,1 1,4 0,2-1,0 0,0 0,-1-1,1 0,0 0,-1-1,12-3,61-27,-55 21,-22 10,20-10,0 2,36-8,-51 15,-1 1,0 0,1 0,-1 1,1 0,-1 1,1-1,-1 2,0-1,1 1,11 5,-5 0,0 1,-1 0,0 1,-1 1,0 0,0 0,-1 2,0-1,-1 2,-1-1,0 2,14 23,-6-5,-2 1,0 1,-3 0,16 56,-19-48,-1 1,-3 0,-1 0,-2 1,-2-1,-4 46,0-59,-2 0,0 0,-2-1,-1 0,-2 0,0-1,-2 0,-2-1,-25 40,34-59,0-1,-1 0,1 0,-2 0,1-1,-1 0,0 0,0-1,-11 7,11-9,1 0,-1-1,0 1,0-2,-1 1,1-1,0 0,-1 0,1-1,0 0,-1 0,-8-2,-27-7,2-1,-1-2,-59-27,-5-7</inkml:trace>
  <inkml:trace contextRef="#ctx0" brushRef="#br0" timeOffset="-9678.16">16146 388,'0'0,"-1"-4,-2-8,3-17,4-14,4-3,2 6</inkml:trace>
  <inkml:trace contextRef="#ctx0" brushRef="#br0" timeOffset="-8801.49">14184 2274,'-39'-25,"30"18,-1 0,-20-10,26 18,7 6,0 0,22 62,27 115,0 79,-45-222,101 731,-70-459,-29-244</inkml:trace>
  <inkml:trace contextRef="#ctx0" brushRef="#br0" timeOffset="-8413.05">14242 2148,'3'-5,"2"-1,-1 1,1-1,0 1,1 0,-1 0,1 0,0 1,0 0,1 0,7-3,6-2,1 1,23-6,-22 9,1 0,0 1,0 1,0 1,1 1,44 4,-56-2,1 1,0 1,0 0,-1 0,1 1,-1 1,0 0,-1 1,1 0,-1 1,0 0,-1 1,0 0,10 9,-15-11,-1-1,1 1,-1 0,0 0,-1 1,1-1,-1 1,0 0,-1 0,0 0,0 0,2 14,-4-9,1-1,-2 1,1 0,-1-1,-1 1,0-1,-6 18,-1-6,0-1,-1 0,-1-1,-1 0,-1 0,-1-1,-21 22,3-8,-3-1,0-2,-2-2,-71 44,45-37,-2-3,-95 35,148-64,6-1,0-1,0 0,0-1,0 1,0-1,-9 1,8-4</inkml:trace>
  <inkml:trace contextRef="#ctx0" brushRef="#br0" timeOffset="-7746.9">15209 2526,'0'10,"3"21,2-1,0 0,2 0,19 52,-4-28,44 78,-11-40,128 159,-186-256,1-1,0 1,0 0,0-1,0 1,1-1,-1-6,-1-4,-8-40,4-1,1-1,3 1,9-108,6 54,43-171,-55 280,0 0,1-1,0 1,-1 0,1-1,0 1,0 0,1 0,-1 0,0 0,1 0,-1 0,1 0,-1 0,3-1,0 1,-1 0,1 1,0-1,0 1,0 0,0 0,8-1,259-56,-270 58,0 0,-1 0,1 0,0 0,0 0,0 0,0 0,-1 0,1 0,0 0,0 0,0 1,-1-1,1 0,0 0,0 1,-1-1,1 1,0-1,-1 1,1-1,0 1,-1-1,1 1,-1-1,1 1,-1 0,1-1,0 2,8 24,-8-23,18 80,12 121,-16-81,36 135,-39-211,3-1,1 0,32 60,-16-51</inkml:trace>
  <inkml:trace contextRef="#ctx0" brushRef="#br0" timeOffset="-7215.3">16967 2342,'-8'-1,"1"0,-1 1,0 0,0 0,1 1,-15 3,10-3,2 1,-1 0,1 1,0 0,0 1,1 0,-1 0,1 1,0 0,0 1,0 0,1 0,-10 10,8-5,0-1,1 2,0-1,1 2,1-1,0 1,0 0,-5 18,5-11,1 0,1 1,1-1,1 1,1 0,1 0,0 0,2 0,0 0,2 0,0 0,9 30,-6-34,0-1,2 1,0-1,0-1,2 0,0 0,0 0,1-2,1 1,1-1,0-1,0 0,25 15,-27-20,0 0,0-1,1-1,0 0,0 0,0-1,1-1,-1 0,1-1,0 0,0-1,0 0,-1-1,1-1,0 0,0-1,0 0,-1-1,20-6,-15 2,-1 0,0-1,-1-1,0-1,0 0,-1 0,0-2,-1 0,0 0,-1-1,0-1,-1 0,-1 0,0-1,9-19,-8 9,0 0,-2 0,0-1,-2 0,-1-1,-1 1,-1-1,-2 0,0-35,-3 48,0-1,0 1,-2 0,0 0,-7-23,8 33,0-1,0 0,-1 1,1 0,-1-1,0 1,0 0,-6-5,7 7,0 0,-1 0,1 1,-1-1,1 1,-1 0,1-1,-1 1,0 1,0-1,1 0,-1 0,0 1,0 0,-5-1,3 2,0-1,1 1,-1 0,1 0,-1 1,1-1,-1 1,1 0,0 0,-6 4,0 1,0 0,-17 17,9-5,2 0,1 1,0 0,1 1,1 1,2 0,-19 46,21-40,0-1,2 1,1 0,1 1,2-1,0 51,3-70,1 1,0 0,0-1,1 1,1-1,-1 1,1-1,1 0,0 0,0-1,1 1,0-1,1 0,-1 0,1 0,1-1,0 0,0 0,0-1,1 0,0 0,0-1,0 0,15 7,-8-6,1 0,-1-1,1 0,0-1,0-1,0 0,0-1,1-1,-1-1,19-1,-10-2,1-1,-1-2,0 0,0-1,38-17,19-15</inkml:trace>
  <inkml:trace contextRef="#ctx0" brushRef="#br0" timeOffset="-6827.05">16185 1646,'0'0,"0"-4,0-2,0 0</inkml:trace>
  <inkml:trace contextRef="#ctx0" brushRef="#br0" timeOffset="23778.97">3692 3662,'-5'-5,"0"1,0 1,0-1,0 1,0 0,0 0,-1 0,0 1,1 0,-1 0,0 0,0 1,0 0,0 0,0 1,-1-1,1 1,0 1,0-1,0 1,0 0,-10 3,1 1,1 0,0 0,0 2,0 0,1 0,0 1,0 1,-11 10,8-4,1 1,0 1,1 0,1 0,0 2,1-1,2 2,0-1,0 1,-7 27,8-18,1 1,1 0,2 0,1 1,1-1,3 58,1-68,2 0,0-1,1 1,0-1,2 0,0 0,2-1,0 0,0 0,2 0,0-1,1-1,1 0,1-1,0 0,1 0,0-2,1 0,0 0,1-1,1-1,20 10,-12-11,-1-1,2-1,-1-1,1-1,0-1,0-2,29 1,50-5</inkml:trace>
  <inkml:trace contextRef="#ctx0" brushRef="#br0" timeOffset="24423.04">4290 3642,'0'-21,"0"30,2 33,4 4,1 0,24 81,43 84,-32-96,-40-108,2 4,-3-9,-1-4,-22-182,5 56,1-136,16 251,3-58,-2 65,0 0,0 0,1 0,-1 0,1 1,1-1,-1 0,7-10,-7 14,-1 1,0-1,0 1,1-1,-1 1,1-1,0 1,-1 0,1-1,0 1,0 0,-1 0,1 0,0 1,0-1,0 0,0 1,0-1,1 1,1 0,0 0,0 0,-1 1,1-1,0 1,0 0,-1 0,1 1,-1-1,1 1,4 2,5 5,0 1,-1 0,0 1,15 16,14 20,-2 3,49 81,49 121,-97-162,-40-90,0 0,0 0,0 0,0 0,0 1,0-1,0 0,1 0,-1 0,0 0,0 0,0 0,0 0,0 0,0 0,0 0,0 0,0 0,1 0,-1 0,0 0,0 0,0 0,0 0,0 0,0 0,0 0,0 0,1 0,-1 0,0 0,0 0,0 0,0 0,0 0,0 0,0 0,0 0,0 0,1 0,-1 0,0 0,0 0,0 0,0 0,0-1,0 1,0 0,0 0,0 0,0 0,7-9,5-15,-10 20,82-183,-50 103,4 3,57-90,-95 170,7-10,0 1,1 0,0 0,13-11,-20 19,1 1,0-1,0 0,1 1,-1-1,0 1,0 0,1 0,-1 0,1 0,-1 0,1 1,-1-1,1 1,-1-1,1 1,0 0,-1 0,1 0,-1 1,1-1,-1 0,1 1,0 0,-1-1,0 1,5 2,-1 1,0 1,0-1,0 1,-1 0,0 0,0 1,0 0,0-1,-1 2,5 7,4 12,17 40,1 24,33 157,-30-75</inkml:trace>
  <inkml:trace contextRef="#ctx0" brushRef="#br0" timeOffset="26746.64">15982 3952,'2'0,"0"-1,0 1,0 0,0-1,-1 0,1 1,0-1,0 0,0 0,-1 0,4-2,2-1,6-1,-10 5,-1-1,1 0,-1 0,1 0,-1-1,0 1,1 0,-1-1,3-2,-5 3,0 1,1-1,-1 0,0 0,1 0,-1 0,0 0,0 0,0 0,0 0,0 0,0 0,0 0,0 0,0 0,0 0,-1 1,1-1,0 0,-1 0,1 0,0 0,-1 0,1 0,-1 1,0-1,1 0,-1 0,1 1,-1-1,0 0,-1 0,-11-13,-1 1,-1 1,0 0,0 1,-1 1,-26-14,-1 4,-70-23,80 32,-1 2,0 1,-1 1,1 2,-1 2,-69 1,86 4,0 0,0 1,0 1,0 0,1 1,-1 2,1-1,1 2,-1 0,2 1,-1 1,1 0,0 1,1 1,-15 15,15-12,1 1,0 1,2-1,0 2,0 0,2 0,0 0,2 1,0 1,-8 35,12-43,1 0,1 0,0 0,1 1,0-1,1 0,0 0,1 1,0-1,1 0,0-1,1 1,0 0,1-1,1 0,0 0,0-1,1 1,10 12,1-5,-1-1,2-1,0 0,23 13,89 48,-50-32,-27-11,-2 3,61 54,84 99,-197-190,0 1,1-1,-1 0,0 0,1 1,-1-1,0 0,0 0,0 1,1-1,-1 0,0 0,0 1,0-1,0 0,1 1,-1-1,0 0,0 1,0-1,0 0,0 1,0-1,0 0,0 1,0-1,0 0,0 1,0-1,0 0,0 1,-1-1,1 0,0 1,0 0,-13 7,6-5,-85 41,-3-4,-1-4,-1-4,-2-5,-164 24,221-45,0-2,-47-2,78-2,0-1,-1 0,1 0,0-2,0 1,0-1,0-1,1 0,-1 0,1-1,0 0,1-1,-10-7,9-4,10 12,8 7,-6-1,-2-1</inkml:trace>
  <inkml:trace contextRef="#ctx0" brushRef="#br0" timeOffset="27755.53">18861 4484,'0'0,"0"0,0 0,0 0,0 0,6-2,28-4,51-3,-36 5,961-72,-1002 75,-18 2,5-1</inkml:trace>
  <inkml:trace contextRef="#ctx0" brushRef="#br0" timeOffset="28551.18">21296 3971,'0'0,"0"0,2 2,12 12,397 403,-18 18,-373-411,140 160,-113-134,82 66,-110-104,-19-12,1 0,-1 1,0-1,1 0,-1 0,1 0,-1 0,0 0,1 0,-1 0,1 0,-1 0,1 0,-1 0,0 0,1 0,-1 0,1 0,-1-1,0 1,1 0,-1 0,0 0,1-1,0-1,0 0,0 0,0 0,0 0,0-1,-1 1,1 0,-1 0,0-1,0 1,0-3,4-24,20-99,42-235,-20-4,-45 320,0 25,4-36,-1 39</inkml:trace>
  <inkml:trace contextRef="#ctx0" brushRef="#br0" timeOffset="30468.15">22688 3912,'0'0,"0"-15,-6-88,2 68,2 0,4-51,-21 171,-34 305,-15 77,58-422,-7 44,17-87,1-4,0-1</inkml:trace>
  <inkml:trace contextRef="#ctx0" brushRef="#br0" timeOffset="39422.11">821 5841,'-10'3,"-22"16,-22 23,-7 42,4 48,20 43,29 27,37 3,35-10,42-25,33-31,2-41,-14-36,-28-29</inkml:trace>
  <inkml:trace contextRef="#ctx0" brushRef="#br0" timeOffset="39862.33">1730 6373,'22'58,"47"85,-47-99,66 113,-76-138,1-1,1 0,1-1,0 0,35 28,-47-43,0 0,0 0,0 0,0-1,0 1,1-1,-1 1,0-1,1 0,-1-1,1 1,-1-1,1 1,-1-1,1 0,0 0,-1-1,1 1,-1-1,1 0,-1 0,1 0,-1 0,0 0,0-1,6-3,2-2,-1-1,1 0,-2-1,1 0,16-21,-6 5,0 0,-2-2,-1 0,-1-1,-1 0,-2-2,20-60,-32 83,1 0,-1-1,0 1,-1-1,0 1,0-1,0 1,-1-1,0 1,-1-1,1 1,-2 0,1 0,-1-1,-7-11,4 9,0 1,-1 0,-1 1,0 0,0 0,0 0,-1 1,0 1,-20-12,1 3,-1 1,-1 1,0 2,-1 1,0 1,0 2,-1 1,-39-2,67 7,1 1,0 0,-1 0,1 0,0 1,-6 0,8 0,0-1,1 1,-1-1,0 1,0-1,1 1,-1-1,1 1,-1-1,1 1,-1 0,1-1,-1 1,1 0,-1-1,1 1,0 0,-1 0,1-1,0 1,0 0,0 0,-1 0,1 0,0-1,0 1,0 0,1 1,-1 12</inkml:trace>
  <inkml:trace contextRef="#ctx0" brushRef="#br0" timeOffset="40265.99">0 6025,'4'-11,"0"4,1-1,-1 1,2 1,-1-1,1 1,10-9,43-31,-48 39,37-24,1 1,1 3,2 2,1 3,78-23,-25 16,204-27,106 22,-365 33</inkml:trace>
  <inkml:trace contextRef="#ctx0" brushRef="#br0" timeOffset="40668.08">3160 5463,'0'0,"0"5,0 32,3 53,6 64,9 64,5 39,4 10,-1-12,-3-31,-5-45,-6-46,-6-47</inkml:trace>
  <inkml:trace contextRef="#ctx0" brushRef="#br0" timeOffset="41476.17">2870 6847,'9'-5,"510"-216,-160 74,-151 46,-182 86,0-1,-2-1,0-1,0-2,29-31,-48 45,0 0,-1 1,0-2,0 1,0 0,-1-1,1 0,2-10,-5 14,-1 0,1 0,-1 0,0 0,1 0,-1 0,-1 0,1 0,0 0,-1 0,0 0,1 0,-1 0,-1 0,1 0,0 1,-1-1,1 0,-1 1,0-1,1 1,-5-4,-2-1,0 0,0 1,-1 0,0 0,0 1,-1 0,1 1,-1 0,0 0,-16-3,-4 1,0 1,-44-2,54 6,1 1,-1 1,1 0,-1 2,1 0,-32 10,42-10,1 0,-1 0,1 1,0 1,1-1,-1 1,1 1,0-1,0 1,0 1,1-1,0 1,0 0,1 0,0 1,-7 12,8-10,0 0,0 1,1 0,1-1,-1 1,2 0,-1 0,2 0,0 0,0 1,0-1,2 0,-1 0,1-1,1 1,0 0,1-1,0 1,0-1,1 0,0 0,1-1,0 0,1 0,0 0,0-1,1 0,0 0,0-1,12 9,-6-9,1 0,-1-1,1 0,1-1,-1-1,0 0,1-1,0-1,0 0,0-1,0-1,0-1,0 0,0-1,-1 0,1-2,0 0,23-9,-26 8,0-1,0 0,-1-1,1-1,-2 0,1 0,-1-1,-1-1,15-15,-19 17,1-1,-1 0,0 0,-1 0,0-1,-1 0,0 0,0 0,-1-1,0 1,-1-1,0 1,0-14,-4-4,2 23,5 18,-1-4,107 207,-54-112,-20-33,46 82,-83-153,3 4,-1 0,1 0,-1-1,1 1,0-1,4 4,-6-7,0 1,0-1,0 1,0-1,0 1,0-1,0 1,0-1,0 0,0 0,0 1,0-1,0 0,0 0,0 0,0 0,0 0,0-1,0 1,1 0,-1 0,0-1,0 1,0 0,0-1,0 1,-1-1,1 0,0 1,2-2,2-3,1 0,-1 0,0-1,0 0,-1 0,0 0,4-7,26-56,-27 53,39-96,-4-3,-6-1,-5-1,-5-2,14-156,-26-12,-16 221,-3 1,-17-89,14 124,7 29,1 4,5 17,45 176,-12-4,89 841,-110-841</inkml:trace>
  <inkml:trace contextRef="#ctx0" brushRef="#br0" timeOffset="41880.17">5662 6035,'22'-2,"0"0,-1-1,42-12,-28 7,52-15,-1-4,149-67,-178 66,0-3,-3-2,0-3,88-77,-122 94,0 0,-1-2,-2 0,0-2,-1 0,19-35,-30 49,-1-1,0 0,0 0,-1 0,-1 0,1 0,-1 0,-1-1,0 1,-1-1,0 1,0-1,-1 1,-1-1,1 1,-2-1,0 1,0 0,-8-18,3 15,-1-1,0 1,-1 1,0 0,-1 0,0 1,-1 0,0 1,-1 1,0 0,0 0,-29-12,22 12,-1 1,-1 0,0 2,1 0,-2 2,1 0,-1 2,-32 0,44 2,0 1,1 0,-1 1,1 0,0 0,0 1,0 1,0 0,0 0,1 1,-1 0,1 0,1 1,-15 12,12-6,0-1,1 2,1-1,0 1,0 1,2-1,-1 1,2 1,-8 21,2 5,1 1,2-1,2 1,2 1,1 52,5-2,20 129,82 295,40-9,-85-310,-31-104</inkml:trace>
  <inkml:trace contextRef="#ctx0" brushRef="#br0" timeOffset="42271.75">5913 6895,'11'-15,"1"1,0 0,24-20,-12 12,299-275,70-67,-341 315,59-64,-108 173,23 233,27-2,-48-269,2 0,0-1,1 0,1-1,1 1,17 24,-22-37,0-1,1-1,0 1,0-1,1 0,0 0,0-1,0 1,1-2,-1 1,1-1,0 0,1-1,-1 0,1 0,-1-1,1 0,11 1,47-2</inkml:trace>
  <inkml:trace contextRef="#ctx0" brushRef="#br0" timeOffset="42645.64">7817 5637,'0'0,"0"0,-3 4,-11 23,-22 44,-23 56,-18 54,-2 34,4 5,12-23,14-39,13-44,12-42,12-33</inkml:trace>
  <inkml:trace contextRef="#ctx0" brushRef="#br0" timeOffset="42646.64">7333 6015,'0'0,"5"5,19 28,22 41,17 51,5 41,-7 6,-10-8,-10-20,-11-29,-10-35</inkml:trace>
  <inkml:trace contextRef="#ctx0" brushRef="#br0" timeOffset="43397.5">7817 6499,'16'-2,"6"0,216-29,-192 22,0-2,-1-1,52-23,-89 32,0-1,0 0,0 0,0-1,9-8,-14 11,-1-1,1 1,-1-1,0 1,0-1,-1 0,1 1,0-1,-1 0,0 0,1 0,-1-1,-1 1,1 0,0 0,-1 0,1-7,-2 2,0-1,0 0,-1 1,0-1,-1 1,0 0,0 0,-1 0,0 0,0 0,0 1,-1 0,-1 0,1 0,-1 1,0-1,0 1,-13-8,12 8,0 1,-1 0,1 0,-1 1,0 0,0 0,0 1,-1 0,1 0,-1 1,1 1,-1-1,0 1,0 1,0-1,0 1,1 1,-14 2,15-1,1 0,-1 0,1 1,0 0,0 0,0 0,0 1,1 0,-1 0,1 0,0 1,0 0,1 0,-1 0,1 0,0 1,1 0,-1 0,1 0,0 0,-3 11,3-7,1 1,0 0,0-1,1 1,1 0,0 0,0 0,1 0,0-1,1 1,0 0,1-1,5 12,0-2,2 0,0-1,1-1,1 0,1 0,1-1,0-1,1 0,0-1,1-1,1 0,1-1,32 18,-24-16,1-2,1-1,0-1,1-1,0-2,1 0,0-3,0 0,42 1,-31-7,-1-1,1-2,-1-1,0-3,0-1,-1-2,53-22,-66 22,0-1,-1-1,-1-1,0-2,-1 0,-1-1,0-1,-2-1,0-1,-1-1,25-36,-32 37,-1 1,-1-2,-1 1,-1-1,0-1,5-30,-10 41,-1 0,0-1,-1 0,-1 1,0-1,0 0,-1 1,-1-1,0 1,0-1,-1 1,-1 0,1 0,-8-12,9 19,0 1,0 0,0-1,-1 1,1 0,-1 1,0-1,0 0,0 1,-1-1,1 1,0 0,-1 0,1 1,-1-1,0 1,1-1,-1 1,0 0,0 1,0-1,0 1,0 0,0-1,0 2,0-1,0 0,0 1,-3 1,-7 1,2 1,-1 1,0 0,1 1,0 0,0 1,-16 12,3 1,0 1,2 1,0 1,2 2,0 0,2 1,1 0,1 2,1 0,2 1,1 1,-13 41,22-58,1 0,0 0,1 0,0 0,1 0,1 0,0 0,2 17,-2-27,1 1,0-1,0 1,0-1,0 1,0-1,1 0,-1 0,1 0,0 1,0-2,0 1,0 0,1 0,-1-1,1 1,0-1,-1 0,1 1,0-1,0-1,1 1,-1 0,0-1,0 0,1 0,-1 0,1 0,-1 0,1-1,-1 1,1-1,6 0,-1-1,1 0,-1 0,0-1,-1 0,1-1,0 0,-1 0,1-1,-1 0,0 0,0-1,13-10,-2-2,0 0,-1 0,25-34,-4-2,-2-2,-3-2,39-86,-28 36,35-124,-49 127,-5-2,-5-1,14-187,-35 284,1-12,-1 0,-3-29,2 46,0 0,0 0,0 1,0-1,-1 0,1 1,-1-1,0 1,-1 0,1-1,-1 1,0 0,0 1,0-1,0 0,-6-3,7 5,0 1,0 0,-1-1,1 1,0 0,-1 0,1 1,-1-1,1 0,-1 1,1 0,-1-1,1 1,-1 0,0 0,-3 1,1 0,1 0,0 1,0-1,0 1,0 0,0 0,1 0,-1 0,1 1,-5 3,0 1,1 1,0 0,1 0,-1 0,2 1,-1 0,1 0,-7 17,2 2,2-1,-8 38,5 3,3 1,3 0,3 0,3 0,11 82,9-8,57 204,-48-240,70 169,-83-238,2-1,1-1,2-1,1-1,2-1,1 0,47 43,29 5,-101-81</inkml:trace>
  <inkml:trace contextRef="#ctx0" brushRef="#br0" timeOffset="44360.34">10842 5647,'-2'0,"0"0,0 1,0-1,0 0,0 1,0-1,1 1,-1-1,0 1,0 0,1 0,-1 0,0 0,1 0,-1 0,-1 3,-20 27,21-28,-16 28,1 1,2 0,2 1,-14 50,9-16,-11 93,25-131,1 0,2 0,1 0,1 0,1 0,2 0,7 28,-8-45,1-2,0 1,1 0,0-1,0 0,1 0,0 0,15 16,-15-20,1 0,0 0,0 0,0-1,0 0,1-1,0 0,0 0,0-1,1 0,-1 0,17 3,-10-4,0-1,1-1,-1 0,0-1,1 0,-1-1,0-1,0 0,0-1,-1-1,27-12,-12 2,-1 0,0-2,-1-1,38-33,-37 25,0-1,-1-2,26-36,-39 45,-1 0,0-1,-2-1,0 0,-2 0,9-29,-12 24,-6 27,0-1,1 0,-1 0,0 0,0 0,0 1,0-1,0 0,0 0,0 0,0 0,0 0,0 1,0-1,0 0,-1 0,1 0,0 0,-1 1,1-1,0 0,-1 0,1 1,-1-2,-7 8,3 3,0-1,1 1,0 1,0-1,1 1,0-1,-2 16,1 2,-2 44,6-55,0 0,1 0,0-1,2 1,0-1,0 1,2-1,7 18,-10-27,1-1,-1 0,1 0,1 0,-1 0,1-1,0 0,0 1,0-1,0-1,1 1,-1 0,1-1,0 0,0 0,0-1,1 1,-1-1,1 0,-1-1,1 1,-1-1,1 0,0-1,9 1,-3-2,-1 1,0-2,1 0,-1 0,0-1,0 0,0-1,0 0,-1-1,0 0,1 0,-2-1,1-1,-1 0,0 0,0 0,-1-1,0-1,9-12,-3 1,-1 1,-1-2,-1 0,-1 0,0-1,-2 0,-1 0,7-36,-12 53,-1 0,-1 0,1 0,-1 0,0 0,0 0,0 0,-1 0,0 0,0 1,-3-10,2 10,0 1,0 0,0-1,0 1,0 0,-1 0,0 0,0 1,1-1,-2 1,1-1,0 1,0 0,-1 0,-5-2,-6-1,0 0,0 0,-1 2,1 0,-1 1,0 0,-26 2,0 2,-70 12,80-7,58-14,189-63,2 0,-163 56,0 2,59-6,-101 17,0 0,0 1,0 0,0 1,0 0,0 1,0 0,-1 1,19 7,-24-7,-1-1,0 1,-1 0,1 0,0 1,-1-1,0 1,0 0,0 0,0 0,-1 1,1-1,-1 1,0 0,-1 0,1 0,-1 0,0 1,0-1,-1 1,1-1,0 7,0 13,-1-1,-1 1,-4 28,0 21,6-42,0 1,3-1,0 0,2 0,2 0,0-1,2-1,24 46,-24-53,2 1,-2 1,0 0,12 49,-21-67,-1-1,0 1,0-1,-1 1,1 0,-1-1,-1 1,0 0,0-1,0 1,0-1,-1 1,0-1,-1 0,1 1,-1-1,-1-1,1 1,-1 0,0-1,-5 6,2-4,-1 0,0-1,-1 0,1 0,-1 0,-1-2,1 1,-1-1,1 0,-1-1,0 0,-1-1,1 0,0 0,-19 0,17-2,0 0,-1-1,1 0,0-1,0 0,0-1,1-1,-1 0,1 0,0-1,0 0,0-1,-12-9,14 8,0-1,0 0,1 0,1-1,-1 0,2-1,-1 1,1-1,1 0,-7-15,6 7,0 0,1 0,1-1,1 1,-2-30,4-53</inkml:trace>
  <inkml:trace contextRef="#ctx0" brushRef="#br0" timeOffset="44792.93">12736 5763,'0'0,"1"4,6 12,7 18,5 23,3 32,0 25,-5 17,-4 11,-2 6,0-9,0-15,2-20,1-18,-1-20,-2-18,-4-14,-2-14</inkml:trace>
  <inkml:trace contextRef="#ctx0" brushRef="#br0" timeOffset="44793.93">12658 6702,'1'-3,"10"-8,13-12,15-11,11-8,11-2,13 1,10 4,-4 8,-15 9</inkml:trace>
  <inkml:trace contextRef="#ctx0" brushRef="#br0" timeOffset="45165.68">14175 6161,'0'0,"3"-2,10-2,13-4,26-3,24-2,9-1,1 2,-1-4,-1-1,-6-2,-9 2,-13 2,-15 5,-14 3</inkml:trace>
  <inkml:trace contextRef="#ctx0" brushRef="#br0" timeOffset="45166.68">14561 6895,'0'0,"4"0,8 0,17 0,22-3,28-5,24-2,11-1,11-4,7-4,-10-1,-26 3</inkml:trace>
  <inkml:trace contextRef="#ctx0" brushRef="#br0" timeOffset="45807.92">16639 5609,'0'-1,"0"0,0 0,0 0,0 0,0 0,1 1,-1-1,0 0,0 0,1 0,-1 0,0 1,1-1,-1 0,1 0,-1 0,1 1,-1-1,2 0,18-9,-18 9,29-10,0 2,52-9,70 0,-140 17,494-32,226-26,-560 28,-143 23,0-1,0-1,40-19,-66 27,1 0,0-1,-1 1,0-1,1 0,-1 0,0 0,0 0,-1-1,1 0,-1 0,0 0,0 0,0 0,4-9,-3-11</inkml:trace>
  <inkml:trace contextRef="#ctx0" brushRef="#br0" timeOffset="46179.78">17798 5695,'0'0,"0"4,3 18,7 31,1 43,-3 42,-1 42,-2 34,2 18,2-2,1-41</inkml:trace>
  <inkml:trace contextRef="#ctx0" brushRef="#br0" timeOffset="46602.75">19286 5561,'0'0,"-2"6,-3 23,-3 31,-2 34,-2 42,-4 38,-4 28,-1 17,7-1,11-12,8-28,8-41,1-43</inkml:trace>
  <inkml:trace contextRef="#ctx0" brushRef="#br0" timeOffset="46978.75">18851 5841,'2'-3,"10"-13,33-24,39-17,38-13,34-9,14-1,14 0,-2 6,-22 11,-30 15,-34 16,-31 14,-26 9,-18 8,-14 4</inkml:trace>
  <inkml:trace contextRef="#ctx0" brushRef="#br0" timeOffset="47355.04">19007 6528,'5'0,"19"0,28-1,27-3,32-6,23-3,13-7,11-9,-3-3,-17-3,-22-1,-29 4,-26 8,-25 7,-17 8</inkml:trace>
  <inkml:trace contextRef="#ctx0" brushRef="#br0" timeOffset="47724.75">21876 5629,'-9'-3,"0"1,1 0,-1 1,0 0,0 1,-11 0,2 0,-34 1,-1 3,0 2,1 2,1 3,-1 1,2 3,0 2,-87 44,91-38,2 3,0 2,2 1,2 3,0 1,2 1,2 3,1 1,-34 48,52-61,1 0,2 1,0 0,2 1,1 1,1 0,1 0,-7 44,13-56,2 1,0-1,0 1,2-1,0 1,1-1,0 0,2 1,-1-1,2-1,1 1,0-1,0 0,2 0,0 0,16 22,-8-19,0 0,1-1,1 0,1-2,0 0,1-1,0-1,1-1,1-1,32 13,-6-7,0-3,1-1,0-3,59 5,-4-8,0-5,0-5,118-18,13-15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1T17:58:01.39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3343 5516,'-1'2,"-1"1,1 0,0 0,1 0,-1 0,0 0,1 1,-1-1,1 0,0 0,0 0,1 5,-1 4,-1 53,2 0,14 92,-10-122,3 0,1-1,1 0,2 0,1-1,20 35,-24-54,0 0,1 0,1-1,0-1,1 0,0-1,1 0,0 0,0-2,20 11,-16-11,0 0,0-2,0 0,1-1,0-1,0 0,1-2,35 3,-45-5,-1-2,1 1,0-1,-1 0,1-1,-1 0,1 0,-1-1,0 0,0-1,0 1,12-10,-10 6,-1-1,0 0,0-1,-1 1,0-2,0 1,-1-1,7-13,3-12,-1-1,-2 0,-2-1,13-59,78-410,-86 416,-11 50,-4 54,0 1,1 0,7 22,1 4,92 536,-96-516,35 391,-39-363,-4 0,-4-1,-17 98,17-158,-2-1,0 0,-2 0,-1 0,-1-1,-2-1,0 0,-1-1,-2 0,0-1,-2-1,0-1,-2 0,0-1,-1-1,-1-1,0-1,-2-2,0 0,0-1,-1-1,-1-1,-47 14,26-14,0-2,-1-2,0-2,0-2,-69-4,62-3,-1-3,1-2,0-3,-75-24,102 24,1 0,1-1,0-2,0-1,-40-31,35 20,1-1,1-1,-40-51,69 78,0 1,0 0,0-1,0 1,0 0,0-1,0 1,0 0,0-1,1 1,-1 0,0 0,0-1,0 1,0 0,1 0,-1-1,0 1,0 0,0 0,1-1,-1 1,0 0,0 0,1 0,-1 0,0-1,1 1,-1 0,0 0,1 0,-1 0,15-7,-12 6,12-6</inkml:trace>
  <inkml:trace contextRef="#ctx0" brushRef="#br0" timeOffset="565.7">4706 6560,'0'0,"0"0,0 0,5-2,15-5,0 1,0 1,0 0,29-1,86 0,-99 5,192-9,118-1,-339 12,-8-1</inkml:trace>
  <inkml:trace contextRef="#ctx0" brushRef="#br0" timeOffset="1090.06">5140 7198,'20'0,"329"-20,-74 1,-263 18,-9 1,1-1,0 1,-1 0,1 0,0 1,6 1,-10-2,2 0</inkml:trace>
  <inkml:trace contextRef="#ctx0" brushRef="#br0" timeOffset="2451.55">6358 6318,'-1'0,"-1"-1,0 1,1-1,-1 1,1-1,0 0,-1 0,1 1,0-1,-1 0,1 0,0 0,0 0,0-1,-1 1,2 0,-1 0,0-1,0 1,0 0,0-1,1 1,-1-1,1 1,-1-1,1 0,0 1,-1-1,1 1,0-3,-1-3,0-1,0 0,1 1,0-1,2-8,0 6,1 0,0 0,0 0,1 0,1 0,0 1,0 0,1 0,0 0,0 1,1 0,11-10,7-6,2 1,41-26,-54 39,1 0,0 2,0 0,1 0,23-6,-32 12,1 0,-1 0,1 1,0 0,-1 1,1 0,0 0,0 1,-1 0,1 0,0 0,-1 1,1 1,9 3,-7-1,0 0,0 0,-1 1,0 0,0 1,-1 0,0 0,0 1,-1 0,1 0,-2 1,1 0,-1 0,-1 0,7 16,-6-11,-2 1,0-1,0 1,-1 0,-1 0,-1 1,0-1,-1 0,0 1,-4 22,-2-6,-1-1,-2 0,0 0,-25 51,-71 109,41-80,63-108,-10 19,10-21,1 0,-1 0,1 0,0 0,-1 0,1-1,0 1,0 0,0 0,0 0,-1 0,1 0,1 0,-1 0,0 0,0 0,0 0,0 0,1 1,22-12,7 0,1 1,0 2,0 1,1 1,0 2,0 1,0 2,0 0,46 8,-57-3,1 0,-1 1,0 1,0 0,0 2,-1 1,-1 0,25 18,-32-20,0 1,-1 0,0 1,-1 1,0-1,0 2,-1-1,-1 1,0 1,0-1,-2 1,1 0,6 22,-11-26,0 0,0 1,-1-1,-1 0,1 1,-2 0,1-1,-1 1,0-1,-1 0,-3 10,1-6,-1 0,-1-1,0 0,0 0,-2 0,1 0,-12 12,7-10,0-1,-1-1,-1 0,0 0,-1-2,0 0,0 0,-1-1,0-1,-1-1,-33 11,32-15,-1 0,1 0,-1-2,1 0,-1-2,1 0,-1-1,1 0,-1-2,1 0,0-1,1-1,-1 0,1-1,0-2,1 1,0-2,-22-17,17 12,-6-4,-30-30,55 48,1 0,0-1,0 1,0 0,-1-1,2 1,-1-1,0 1,0-1,0 0,1 1,-1-1,1 0,-1 1,1-1,0 0,-1 1,1-1,0-2,1 1,-1 1,1-1,0 0,0 1,0-1,0 1,0-1,1 1,-1-1,4-3,10-12</inkml:trace>
  <inkml:trace contextRef="#ctx0" brushRef="#br0" timeOffset="3472.32">8156 6522,'7'-8,"1"2,1-1,13-7,2-2,-11 8,171-125,-134 93,71-71,-118 109,-1-1,1 0,-1 0,1 0,-1 0,0 0,0-1,0 1,-1-1,1 1,-1-1,0 0,0 1,0-1,0-7,-1 8,0 0,-1 0,0 0,0 0,0 0,0 0,0 0,-1 0,1 1,-1-1,0 0,0 1,0-1,0 1,0 0,0 0,-1 0,1 0,-1 0,-3-2,-10-6,-1 1,-1 0,1 1,-2 1,1 1,-1 0,1 1,-2 1,1 1,0 1,-1 1,-20 1,6 1,0 2,0 2,0 0,1 3,0 1,-38 15,33-8,0 2,2 2,0 1,1 2,1 1,1 2,-33 34,40-34,1 2,1 0,1 2,2 0,1 2,2 0,1 1,-17 45,29-62,0-1,1 1,0 0,2 0,0 0,0 1,2-1,0 0,4 29,-3-37,1 0,0-1,0 1,1-1,0 1,1-1,-1 0,1 0,1-1,-1 1,1-1,0 0,1 0,-1 0,1-1,0 0,1 0,-1-1,1 1,0-2,13 7,-2-3,0-2,0 0,0 0,1-2,0 0,-1-1,1-1,0-1,0-1,0 0,-1-2,34-7,-29 3,0-1,-1 0,1-2,-1 0,-1-2,0 0,-1-1,-1-1,30-27,-27 19,-1-1,0-1,-2-1,-1 0,-1-1,27-57,-36 65,-1 0,-1-1,0 0,-2 0,0 0,-1-1,-1 1,-1-1,0 1,-2-1,0 0,-5-24,1 32,5 31,14 224,1 61,-21 46,1 42,11-404,-2 6</inkml:trace>
  <inkml:trace contextRef="#ctx0" brushRef="#br0" timeOffset="3913">8832 6522,'17'-18,"9"-7,0 1,47-32,-55 44,1 2,-1 0,2 0,0 2,32-9,-43 14,59-12,-61 14,0 0,0 1,0 0,0 0,0 0,0 1,11 2,-15-2,-1 0,1 1,-1-1,1 1,-1-1,0 1,0 0,0-1,0 1,0 1,0-1,0 0,-1 0,1 0,-1 1,1-1,-1 1,0 0,0-1,0 1,-1-1,1 1,0 4,1 7,0 1,-1 0,0 17,-1-32,-3 64,-12 76,-22 67,12-71,-4 40,-8 242,37-382,3-17</inkml:trace>
  <inkml:trace contextRef="#ctx0" brushRef="#br0" timeOffset="4430.13">9460 6656,'5'-3,"0"-1,0 1,0 0,0 1,1-1,7-1,7-4,295-142,-313 150,8-6,1 0,0 1,1 1,-1 0,20-5,-27 9,-1 0,0 0,1 0,-1 0,0 0,1 1,-1-1,0 1,0 0,0 0,1 0,-1 0,0 1,0-1,-1 1,1 0,0 0,0 0,-1 0,0 0,1 0,-1 1,0 0,0-1,3 6,0 0,-1 0,0 0,-1 1,0 0,0-1,-1 1,0 0,-1 0,2 19,-3 9,-4 42,2-64,-37 274,6-66,26-158,2 90,6-141,-1-1,0 0,4 19,-3-29,-1 0,1 0,0-1,0 1,0 0,0-1,1 1,-1-1,0 1,1-1,0 0,0 1,0-1,0 0,0 0,4 3,14 2</inkml:trace>
  <inkml:trace contextRef="#ctx0" brushRef="#br0" timeOffset="4911.15">10794 6066,'-45'48,"2"1,2 3,3 1,2 2,3 1,2 2,3 1,2 1,3 1,2 1,3 1,3 1,3 0,-5 87,15-128,2 0,1 0,1 0,1 0,0 0,14 42,-14-57,0 0,0 0,1-1,0 1,0-1,0 0,1-1,1 1,-1-1,1 0,0 0,0 0,0-1,1 0,0 0,0-1,0 0,1 0,-1-1,1 0,0 0,10 2,-9-3,1-1,0 1,-1-2,1 1,0-2,0 1,-1-1,1-1,0 1,-1-2,18-6,-15 4,-2 0,1-1,-1-1,0 1,0-2,0 1,-1-2,13-14,-8 5,-1 1,-1-1,-1-1,-1 0,0-1,-2 0,0 0,-1-1,-1 0,5-29,-8 25,1-37,-4 52,0 0,-1 1,0-1,-1 0,0 1,-5-16,6 23,0-1,0 1,0 0,-1 0,1 0,0 0,-1 0,1 0,-1 1,0-1,1 0,-1 1,0-1,0 1,0 0,0 0,0 0,-1 0,1 0,0 0,0 0,-1 1,1-1,0 1,-1-1,1 1,0 0,-1 0,1 0,0 1,-1-1,-2 1,-6 2,1 0,0 0,0 1,0 0,1 1,-11 6,-7 7,0 1,2 0,0 3,1 0,-30 36,14-9,-60 99,52-63</inkml:trace>
  <inkml:trace contextRef="#ctx0" brushRef="#br0" timeOffset="5636.86">11171 6560,'13'-16,"0"1,-1 0,0 1,2 0,-1 0,2 2,24-18,-37 28,1 1,-1 0,1 0,-1 0,1 0,0 1,-1-1,1 1,0-1,0 1,-1 0,1 0,0 0,0 1,-1-1,1 1,0-1,-1 1,1 0,-1 0,1 0,-1 0,1 1,-1-1,0 1,1-1,-1 1,0 0,0 0,2 2,1 2,0 0,0 0,0 1,-1 0,0 0,-1 0,1 1,-1-1,3 10,-2 7,0-1,-1 1,-1 0,-1-1,-1 1,-1 0,-9 44,2-25,-3 0,-2-1,-23 56,23-69,-1 0,-27 40,46-72,0 0,1 0,-1 1,1 0,9-3,-5 1,157-48,-146 47,1 0,-1 2,1 1,0 0,0 2,23 2,-39-1,0 0,0 0,1 1,-1 0,0 0,-1 0,1 1,0 0,-1 0,1 0,-1 1,0 0,7 7,-6-4,0-1,-1 1,0 1,0-1,-1 1,0 0,0 0,-1 0,3 9,-2-1,0-1,-2 1,0 0,0-1,-2 1,0 0,-1 0,0 0,-1 0,-7 25,3-25,0 0,-2 0,1 0,-2-1,0-1,-1 1,0-1,-1-1,0 0,-2-1,1 0,-28 20,20-19,0 0,-1-1,0-1,-1-1,0-1,-1-1,0-1,-42 8,60-14,-1 0,0-1,0 1,0-1,0 0,0 0,0-1,0 0,0 0,1 0,-1-1,0 0,1 0,-1-1,1 1,0-1,-9-6,-6-9</inkml:trace>
  <inkml:trace contextRef="#ctx0" brushRef="#br0" timeOffset="6513.27">12194 6560,'49'-8,"184"-30,-209 32,0-1,0-1,-1-1,0-2,0 0,-1-1,30-22,-52 34,0 0,0 1,0-1,0 0,0 0,-1 0,1 0,0 0,0 0,0 0,0 0,0 0,0 0,0 0,0 0,0 0,0 0,-1 0,1 0,0 0,0 0,0 0,0 0,0 0,0 0,0 0,0 0,-1 0,1 0,0 0,0 0,0 0,0 0,0 0,0 0,0 0,0 0,0 0,0 0,-1 0,1 0,0 0,0 0,0-1,0 1,0 0,0 0,0 0,0 0,0 0,0 0,0 0,0 0,0 0,0-1,0 1,0 0,0 0,0 0,0 0,0 0,0 0,0 0,0 0,0 0,0-1,0 1,-17 2,-21 4,-3 3,0 2,1 1,-41 20,64-24,0 1,0 0,1 2,1 0,0 1,0 0,2 1,-1 0,-14 21,-26 45,4 2,-64 140,108-207,0-4,1 0,1 1,0-1,0 1,1 0,0 0,-1 12,4-22,0 1,0-1,1 0,-1 0,0 0,0 0,1 0,-1 0,1 0,-1 0,1 0,-1-1,1 1,-1 0,1 0,0 0,0 0,-1-1,1 1,0 0,0-1,0 1,0-1,0 1,0-1,0 1,0-1,0 0,0 1,0-1,1 0,4 1,-1 0,1 0,0 0,8-2,23-2,-1-2,-1-2,1-1,36-14,13-2,-64 18,85-18,-94 22,1 1,-1 0,1 1,-1 0,1 1,18 3,-26-3,-1 1,1 0,-1 0,0 0,0 0,0 1,0-1,0 1,0 0,-1 0,1 1,-1-1,0 1,0 0,0 0,-1 0,1 0,-1 0,0 0,0 1,0-1,-1 1,0-1,2 7,0 7,-1-1,0 1,-1-1,-1 1,-2 22,1-27,-1-1,-1 1,0-1,0 0,-1 0,-1-1,0 1,0-1,-1 0,-10 13,5-10,0 0,-2 0,1-2,-2 0,0 0,-21 14,-6-2,-2-2,0-2,-1-2,-69 20,-28-3,140-35,0 1,-1-1,1 1,-1-1,1 0,0 0,-1 0,1 0,-1 0,1 0,0 0,-1 0,1-1,-1 1,1 0,0-1,-1 1,1-1,0 1,0-1,-1 0,1 0,0 0,0 1,0-1,-1-2,1 1,0 0,1 0,-1 0,1 0,0-1,0 1,-1 0,2 0,-1-1,0 1,0 0,1 0,-1 0,1-1,1-2,7-21</inkml:trace>
  <inkml:trace contextRef="#ctx0" brushRef="#br0" timeOffset="6881.03">13334 7024,'0'0,"0"0,0 0,-1 0,-3 0,-2-2,-2-1,1-5,2-3,2-7,5-4,1 3</inkml:trace>
  <inkml:trace contextRef="#ctx0" brushRef="#br0" timeOffset="7315.64">13769 6714,'0'0,"19"-11,-9 3,56-29,2 3,135-48,-160 68,1 3,1 1,0 2,0 2,0 2,52 2,-95 3,-1-2,0 1,0 0,0 0,0 0,0 0,1 0,-1 0,0 0,0 0,0 0,0 1,0-1,0 0,0 1,0-1,0 1,0-1,0 1,0-1,0 1,0 0,0-1,0 1,-1 0,1 0,0 0,0 0,-1 0,1 0,-1 0,1 0,-1 0,1 0,-1 0,0 0,1 0,-1 0,0 0,0 0,0 2,3 21,-1 1,-1-1,-1 0,-5 32,-20 102,20-134,-60 269,18-91,39-169,3 0,-4 53,8-77,1 0,1 0,0 0,0 0,1 0,0 0,0 0,1-1,0 1,0-1,1 1,0-1,1-1,8 12,9 4</inkml:trace>
  <inkml:trace contextRef="#ctx0" brushRef="#br0" timeOffset="7984.64">15634 6482,'-3'0,"-1"-1,0 0,0 0,1 0,-1 0,0-1,-6-3,-13-5,0 3,-1 2,0 1,0 1,-1 1,1 1,-1 2,-24 2,16 1,0 2,0 1,0 1,-49 21,67-23,-1 2,1 0,1 0,0 1,0 1,0 0,1 1,1 1,0 0,1 0,-11 15,16-18,0 1,1-1,0 1,0 0,1 1,1-1,0 1,0 0,1-1,0 1,1 0,0 0,1 1,0-1,1 0,0 0,5 19,-3-18,1-1,0 0,1 0,1 0,-1-1,2 0,-1 0,2 0,-1-1,1 0,0 0,1-1,0 0,14 9,15 7,0-1,65 27,-37-18,-43-21,0 2,0 0,-2 2,1 0,-2 1,26 27,-40-37,-1 0,0 1,0-1,0 1,-1 0,0 1,0-1,0 1,-1 0,-1-1,1 1,-1 1,-1-1,1 0,-1 0,-1 1,0-1,0 0,0 1,-1-1,0 0,-1 0,-5 15,1-9,0-1,-1 0,-1 0,0 0,-1-1,0-1,-1 0,0 0,-1-1,0 0,0 0,-1-2,-1 1,-24 12,26-16,0-1,0 1,0-2,0 0,0 0,-1-1,1 0,-21 0,24-2,0-1,0 0,0 0,0-1,0 0,0 0,1-1,-1 1,1-2,0 1,0-1,0-1,-9-6,8 4,1 0,0-1,0 0,1-1,0 1,0-1,1 0,0-1,0 1,1-1,1 0,-1 0,-2-21,1 5,2 0,2 0,0 0,4-39,2 24,3 1,1 0,2 1,1 0,2 0,2 2,2 0,1 1,1 1,2 0,2 2,29-33,-47 60,0-1,1 1,-1 0,1 0,0 1,1 0,-1 0,1 1,0 0,0 0,13-4,-8 5</inkml:trace>
  <inkml:trace contextRef="#ctx0" brushRef="#br0" timeOffset="8401.34">15953 7188,'21'-8,"-1"0,44-10,1-1,98-48,-95 37,79-23,180-17,3 28,-320 41,16-3,-25 3,0 1,0-1,-1 1,1-1,0 1,-1-1,1 1,0-1,-1 0,1 1,-1-1,1 0,-1 1,1-1,-1 0,1 0,-1 0,0 1,1-1,-1 0,0 0,0 0,0 0,0 0,0 0,0 1,0-2,-3-24,-5-3</inkml:trace>
  <inkml:trace contextRef="#ctx0" brushRef="#br0" timeOffset="8853.62">16455 6444,'-2'21,"-11"127,6 1,7 0,6-1,27 158,-13-206,5-1,58 153,-80-245,-4-11,3 6</inkml:trace>
  <inkml:trace contextRef="#ctx0" brushRef="#br0" timeOffset="9627.92">18272 6356,'-10'-15,"6"11,-1 0,0 0,0 1,0 0,0 0,-1 0,0 0,1 1,-1 0,0 0,0 0,0 1,0 0,0 0,0 1,-1-1,1 1,0 1,0-1,0 1,-7 2,-4 0,-1 2,1 0,0 1,1 1,-1 0,-16 11,8-2,1 1,1 1,0 1,2 1,0 1,1 1,-26 38,25-30,3 0,0 2,2 0,2 0,-21 66,31-79,0-1,0 1,2-1,1 1,0 0,1 0,4 27,-3-39,0-1,1 1,0-1,0 0,0 0,1 1,0-2,0 1,1 0,6 8,-6-10,-1-1,1 0,0 0,0 0,0 0,0-1,0 1,1-1,-1 0,1 0,-1-1,1 1,0-1,0 0,0-1,5 1,5 0,0-2,-1 0,1-1,0 0,0-1,-1 0,1-2,-1 0,0 0,26-15,-16 6,-1-1,0-1,-1 0,-1-2,20-22,-21 18,-1 0,-1-1,-1-1,-1 0,-1-2,-1 0,-1 0,-2-1,0 0,-2-1,6-31,-15 57,3-21,-3 22,0 0,0 0,0 0,0 1,0-1,0 0,0 0,0 0,0 0,0 1,0-1,-1 0,1 0,0 0,-1 1,1-1,0 0,-1 1,1-1,-1 0,0 0,1 1,0 0,-1 0,1 0,0 0,0 0,0 0,-1 0,1 0,0 1,0-1,0 0,0 0,-1 0,1 0,0 0,0 1,0-1,0 0,0 0,0 0,-1 0,1 1,0-1,0 0,0 0,0 0,0 1,0-1,0 0,0 0,0 0,0 1,0-1,0 0,0 0,0 1,0-1,0 0,0 0,0 1,1 14,-1-12,-19 551,-4-146,23-398,0-7,-1-1,1 1,0 0,0 0,1 0,-1 0,1-1,1 6,0-4</inkml:trace>
  <inkml:trace contextRef="#ctx0" brushRef="#br0" timeOffset="10527.21">18967 6580,'52'-2,"0"-2,0-2,0-3,60-18,192-77,-302 103,0 1,-1-1,1 0,0 1,0-1,-1 0,1 0,-1 0,1 0,2-3,-7-2,-11-2,1 3,-1 0,0 2,0 0,0 0,-1 1,1 1,-18 1,1 1,0 1,-42 10,53-7,1 1,-1 1,1 1,0 1,1 1,0 0,1 1,0 1,1 1,0 0,-27 30,11-6,1 1,2 2,-44 80,50-78,2 1,2 1,2 0,-13 59,29-100,0 1,0 0,0 0,1 0,0 0,0 0,1 6,-1-9,0 0,1 0,-1 0,1 0,-1 1,1-1,-1 0,1 0,0 0,0-1,-1 1,1 0,0 0,0 0,0 0,0-1,0 1,0 0,0-1,0 1,0-1,0 1,1-1,-1 0,0 0,0 1,2-1,14 2,0 0,1-2,-1 0,27-3,72-17,-43 6,-61 12,35-6,69-3,-103 11,0 0,0 1,0 0,0 1,0 0,-1 1,1 1,-1 0,0 0,18 10,-25-11,0 0,-1 0,1 1,-1-1,0 1,0 0,0 1,0-1,-1 1,0-1,0 1,0 0,0 0,3 10,-4-7,-1-1,1 1,-1 0,0-1,-1 1,0 0,0 0,-1 0,-2 14,-1-8,0 1,-1-1,0 0,-1-1,-1 1,0-1,-1-1,0 1,-1-1,-19 20,9-16,-1 0,-1-1,0-1,-1-1,0-1,-1 0,0-2,-1-1,0-1,-35 7,11-6,1-1,-1-3,0-2,-75-5,117 2,-1-1,1 1,0-1,0-1,0 1,0-1,-7-3,11 4,0 0,1 0,-1 0,1 0,0 0,-1 0,1-1,0 1,0 0,0-1,-1 1,1-1,1 1,-1-1,0 0,0 1,1-1,-1 0,1 0,-1 1,1-1,0 0,0 0,0 0,0 1,0-1,0 0,0-2,8-26,3 1</inkml:trace>
  <inkml:trace contextRef="#ctx0" brushRef="#br0" timeOffset="-55425.77">6779 3587,'3'58,"2"0,14 61,-11-77,35 166,-35-178,1 0,2 0,1-2,29 50,-40-74,1-1,0 0,0 0,0 0,1 0,-1 0,1-1,0 1,0-1,-1 1,2-1,-1 0,0 0,0 0,1-1,-1 1,0-1,1 0,0 0,-1 0,1 0,0-1,-1 1,1-1,0 0,0 0,-1 0,1-1,0 1,-1-1,1 0,0 0,-1-1,1 1,-1 0,0-1,1 0,5-4,5-4,0-1,0 0,-1-1,-1-1,0 0,16-23,0-5,25-50,48-127,-46 93,-41 105,-14 19,0 1,1-1,-1 1,1 0,-1-1,0 1,1 0,-1-1,1 1,-1 0,1 0,0-1,-1 1,1 0,-1 0,1 0,-1 0,1 0,-1 0,1 0,0 0,0 0,1 1,0 1,0-1,0 1,0-1,0 1,-1 0,1 0,-1 0,1 0,-1 0,1 0,-1 0,0 0,0 1,1 2,86 225,-22-51,0-33,-55-126,1 1,1-1,1-1,27 29,-36-42,1-1,0 0,0 0,0 0,1-1,0 1,-1-2,2 1,-1-1,0 0,1 0,-1-1,1 0,0-1,-1 0,1 0,0 0,0-1,0 0,0-1,0 0,0 0,-1 0,1-1,0 0,9-5,4-2,0 0,-1-2,0-1,-1 0,-1-1,0-1,21-21,-19 15,-1-1,-1 0,-1-2,0 0,18-38,-27 45,-1 0,0 0,-2-1,0 0,-1 0,0-1,-2 1,0-1,-1 1,-1-1,0 0,-4-23,-1 14,-1 0,-2 1,0 0,-2 1,-1 0,-1 0,-19-30,-50-69,32 49,-47-93,51 68,11 11</inkml:trace>
  <inkml:trace contextRef="#ctx0" brushRef="#br0" timeOffset="-177079.82">5305 413,'0'0,"0"0,0 6,10 85,35 145,-41-220,1-1,0 0,0 0,2 0,0-1,0 0,15 20,-18-29,0 0,1 0,-1-1,1 0,0 1,1-2,-1 1,1 0,-1-1,1 0,0-1,0 1,1-1,-1 0,0-1,1 1,-1-1,1 0,-1-1,13 0,-12-1,1 0,0-1,0 0,-1 0,1 0,-1-1,1 0,-1-1,0 0,0 0,-1 0,1-1,-1 0,0 0,0-1,-1 1,0-1,0 0,5-9,5-7,-2-1,0-1,-2-1,12-34,-3-3,-3 0,-3-1,10-97,-17 59,-8-155,83 894,-6-102,-72-491,-1 0,-2 0,-8 68,5-98,-1 1,0 0,-1-1,-1 0,-1 0,0 0,-1-1,0 0,-1 0,-1-1,0 0,0 0,-18 16,10-14,0-2,0 0,-2-1,1-1,-2-1,1 0,-1-2,-1 0,1-1,-27 5,15-6,0-1,-1-1,1-2,0-1,-1-2,-41-5,21-4,1-2,0-3,0-1,2-3,-63-33,-228-148,326 190,-24-14,67 15,-2 5,1 1</inkml:trace>
  <inkml:trace contextRef="#ctx0" brushRef="#br0" timeOffset="-176409.82">6388 1042,'0'0,"0"0,0 0,4-2,15-7,0 2,1-1,0 2,0 1,29-4,108-5,-151 13,393-15,-369 15,-29 2</inkml:trace>
  <inkml:trace contextRef="#ctx0" brushRef="#br0" timeOffset="-175549.82">6484 1516,'99'3,"40"0,-53-7,271-7,-350 10,1 0,0-1,0 1,-1-1,9-4,20-5,-27 10,0-1,0 0,1 1,-1 0,0 0,19 2,-31 0,2-1</inkml:trace>
  <inkml:trace contextRef="#ctx0" brushRef="#br0" timeOffset="-173069.82">7740 1109,'0'0,"-1"-1,-1 0,1 0,-1-1,1 1,0-1,0 1,0-1,-1 1,1-1,1 1,-1-1,0 0,0 0,1 0,-1-2,-1-3,1 0,-1 0,2 0,-1 0,1-1,0 1,1 0,0 0,0 0,0 0,1 0,0 0,0 0,1 0,0 0,0 1,0 0,1 0,0 0,9-10,-4 5,0 1,1 0,1 0,-1 1,2 0,-1 1,1 1,0-1,23-8,-19 10,1 1,0 0,0 2,0 0,0 1,32-1,-40 3,0 1,0 0,0 0,-1 0,1 1,0 1,-1-1,0 1,1 1,-1-1,-1 2,1-1,0 1,-1 0,8 8,-11-9,0 0,-1 1,0 0,0 0,0 0,-1 0,0 0,0 0,0 0,0 1,-1-1,0 1,0 0,-1-1,1 1,-1 0,-1 7,-1 9,-1-1,-1 0,-9 27,-2-1,-2 0,-2-2,-48 85,51-104,-1 0,-1-1,-2-1,0-1,-2-1,0-1,-40 30,45-44,13-7,9-5,1 2,0 0,0 0,0 0,0 1,1 0,-1 1,8-2,49-3,-38 5,0 1,0 1,0 1,-1 1,1 1,29 10,-41-10,-1 0,1 1,-1 0,0 1,0 1,-1 0,0 0,0 1,0 1,-1 0,-1 0,1 1,8 13,-14-17,0 0,-1 0,0 0,-1 0,1 1,-1-1,0 1,-1 0,0 0,0-1,0 1,-1 0,0 0,0 0,-1 0,0 0,0-1,0 1,-1 0,0-1,0 1,-1-1,-5 10,-2 2,-1 0,-2 0,1-1,-2-1,0 0,-24 21,-9 1,-1-2,-2-1,-1-3,-2-2,-1-3,-1-2,-91 28,122-46</inkml:trace>
  <inkml:trace contextRef="#ctx0" brushRef="#br0" timeOffset="-171259.82">9431 1207,'-1'-3,"0"1,0 0,0 0,-1 0,1 0,-1 0,1 1,-4-4,-2-2,-12-14,0 1,-1 0,-38-26,-76-41,110 72,0 1,-2 2,1 0,-2 2,1 0,-42-7,57 14,0 2,0 0,1 0,-1 1,0 0,0 1,0 0,0 1,0 0,1 1,-1 0,1 1,0 0,0 0,0 1,1 0,-1 1,1 0,-15 13,8-1,0 0,1 0,1 1,0 1,2 1,0 0,1 0,-8 27,3-5,2 1,3 0,-9 62,18-90,0 0,1 0,1 1,0-1,5 28,-4-38,0 0,1 0,0 0,0-1,0 1,1-1,0 1,0-1,0 0,1 0,-1-1,1 1,0-1,1 1,-1-1,1-1,0 1,8 4,-3-3,1 0,0-1,1 0,-1-1,1 0,-1-1,1 0,0-1,0 0,0-1,0 0,0-1,-1 0,1-1,23-7,-18 4,1-2,-1 0,-1 0,0-2,0 0,0-1,-1 0,0-2,23-22,-19 13,-2-1,0-1,-1 0,-1-1,21-47,-21 34,-1-2,-2 1,11-58,-21 89,-2 4,1 0,0 0,-1 0,0 0,0 0,0 0,0 0,-1-4,-5 38,-62 708,63-684,1-11,1-1,6 78,-2-97,-1 0,-1 0,-2 0,-4 25,-1 6,7-48</inkml:trace>
  <inkml:trace contextRef="#ctx0" brushRef="#br0" timeOffset="-170719.82">9440 1265,'9'-8,"0"0,0 1,1 0,0 0,22-9,57-18,-51 21,37-16,72-24,-114 43,1 1,48-6,-74 14,17-1,-24 2,0 0,0 0,-1 0,1 0,0 0,-1 0,1 0,0 1,0-1,-1 0,1 1,-1-1,1 0,0 1,-1-1,1 1,-1-1,1 1,-1-1,1 1,-1-1,1 1,-1 0,1-1,-1 1,0 0,0-1,1 1,-1 1,2 8,-1 1,-1 0,0 0,0 0,-3 12,1-7,-45 326,31-235,1-10</inkml:trace>
  <inkml:trace contextRef="#ctx0" brushRef="#br0" timeOffset="-170309.82">9981 2039,'0'0,"0"0</inkml:trace>
  <inkml:trace contextRef="#ctx0" brushRef="#br0" timeOffset="-169869.82">10387 1235,'0'0,"0"0,6-2,112-48,134-37,-190 67,-30 9,-11 3,0 1,0 1,1 1,-1 1,36-3,-57 7,0 0,0 1,1-1,-1 0,0 0,1 0,-1 0,0 0,0 0,1 0,-1 0,0 1,0-1,1 0,-1 0,0 0,0 1,1-1,-1 0,0 0,0 0,0 1,0-1,1 0,-1 0,0 1,0-1,0 0,0 1,0-1,0 0,0 0,0 1,0-1,0 0,0 1,0-1,0 0,0 1,0-1,0 1,-5 18,2-5,-1 2,-184 783,169-746,13-38,1 0,0 0,-5 30,13-5,-3-38</inkml:trace>
  <inkml:trace contextRef="#ctx0" brushRef="#br0" timeOffset="-169289.82">11692 887,'-13'1,"0"0,0 1,0 0,0 1,1 0,-1 1,1 1,0 0,0 1,0 0,1 1,0 0,0 0,1 1,-1 1,-10 12,-1 4,0 0,2 1,1 1,2 1,-19 38,7-4,2 0,3 2,3 1,2 1,-11 82,27-127,1 1,1 0,0 0,2-1,1 1,0 0,2-1,10 38,-11-50,1 1,0-1,0 0,1 0,0 0,1-1,0 0,0 0,1 0,0-1,0 0,1 0,0-1,0 1,0-2,1 0,0 0,0 0,0-1,18 5,-14-5,1-2,-1 0,1 0,0-1,0-1,0 0,0-1,-1-1,1 0,0-1,-1 0,0-1,0 0,0-2,0 1,-1-1,0-1,22-16,-18 11,-1 0,0-1,-1-1,0 0,-2-1,1-1,-2 0,0 0,-1-1,-1-1,0 0,10-32,-14 30,0 0,-1-1,2-28,-6 39,1 1,-2-1,1 0,-1 1,-1-1,0 1,0 0,-1 0,-5-14,7 21,0 0,0 1,0-1,0 1,0-1,0 0,0 1,0 0,-1-1,1 1,-1 0,1 0,-1-1,1 1,-1 1,0-1,1 0,-1 0,0 0,0 1,0-1,1 1,-1 0,0-1,0 1,0 0,0 0,0 0,0 0,1 1,-1-1,0 0,0 1,0-1,-3 2,-12 6,1 1,-1 0,2 1,-1 0,1 2,-15 14,-34 32</inkml:trace>
  <inkml:trace contextRef="#ctx0" brushRef="#br0" timeOffset="-168899.82">11277 2223,'0'0,"0"0</inkml:trace>
  <inkml:trace contextRef="#ctx0" brushRef="#br0" timeOffset="-168539.82">12117 1400,'4'-29,"5"5,0 0,1 1,2 0,0 1,1 0,2 1,0 1,1 0,1 1,0 1,2 0,21-15,-33 28,1-1,0 1,0 1,0-1,0 1,13-3,-20 6,1 1,0-1,0 1,-1-1,1 1,0 0,0 0,0 0,-1 0,1 0,0 0,0 0,0 1,-1-1,1 1,0-1,0 1,-1 0,1-1,-1 1,1 0,0 0,-1 0,0 1,1-1,-1 0,0 0,1 1,-1-1,0 1,0-1,0 1,0-1,-1 1,1 0,0-1,-1 1,1 0,0 2,1 8,0 1,0 0,-2 0,1 0,-2 0,1 0,-2-1,0 1,-6 23,-7 12,-23 52,33-88,-23 54,-17 43,44-107,1-1,-1 1,0 0,1-1,0 1,-1-1,1 1,0 0,0-1,0 1,0 0,0-1,0 1,0 0,1-1,-1 1,1-1,0 3,0-3,1 1,-1-1,1 1,-1-1,1 0,0 1,-1-1,1 0,0 0,0 0,0-1,0 1,0 0,3 0,30 7,52 6,-63-11,-1 0,1 1,-1 1,0 1,-1 2,29 12,-47-18,-1 0,1 0,-1 1,0-1,0 1,0 0,0 0,0 0,0 0,-1 0,0 0,1 1,-1 0,-1-1,1 1,0 0,-1 0,0 0,0 0,0 0,0 0,-1 0,1 0,-1 0,0 0,-1 0,1 0,-1 0,1 0,-1 0,0 0,-2 4,-1 3,0 1,-1-2,-1 1,0 0,0-1,-1 0,0-1,0 1,-18 15,8-11,-1 0,0-1,-2-1,1-1,-1-1,-1 0,1-1,-2-2,1 0,-1-1,0-1,-26 2,42-7,-1 0,1 0,-1 0,1-1,-1 1,1-2,-1 1,-9-4,12 3,1 0,-1 0,1 0,0 0,0 0,0 0,0-1,0 1,1-1,-1 0,1 0,0 0,-1 0,2-1,-4-5,-4-17</inkml:trace>
  <inkml:trace contextRef="#ctx0" brushRef="#br0" timeOffset="-167669.82">13121 1061,'8'0,"-1"-1,0 0,0-1,9-2,6-1,86-22,208-79,-315 105,0 1,1 0,-1 0,0-1,0 1,0-1,0 1,1-1,-1 1,0-1,0 0,0 1,0-1,0 0,-1 0,3-1,-25 1,7 1,-25 1,-101 5,117-4,1 2,0 0,1 1,-24 9,31-7,0 0,1 1,0 0,1 1,0 1,-19 17,-64 75,93-99,-104 129,94-115,2 0,0 1,2 1,0 0,0 0,-5 24,13-41,0 0,1 0,0 1,-1-1,1 0,0 0,0 1,0-1,0 0,1 1,-1-1,1 0,-1 0,1 1,0-1,0 0,0 0,0 0,1 2,0-1,1-1,-1 0,1 1,-1-1,1 0,0 0,0 0,0-1,0 1,0-1,5 2,6 1,-1-2,0 1,1-2,-1 1,18-2,87-5,-63 1,0 2,57 7,-103-4,-1 0,1 1,-1 0,0 0,1 1,-1 0,0 0,-1 1,1 0,10 7,-14-8,-1 1,1-1,-1 1,0 0,1 0,-2 0,1 0,0 0,-1 1,0-1,0 1,0-1,-1 1,1 0,-1 0,0-1,-1 1,1 0,-1 8,-1-2,0-1,0 1,-1 0,-1 0,0-1,0 1,-1-1,-1 0,1 0,-2 0,1-1,-1 1,-1-2,0 1,0-1,-10 10,-2-1,-1 0,0-1,-1-1,-1-1,-44 22,15-14,-2-3,1-1,-60 10,20-10,-97 5,180-22,6-1,1 1,-1 0,0-1,1 0,-1 0,0 0,1 0,-1 0,0 0,1-1,-1 1,1-1,-4-1,5 1,1 0,0 1,0-1,0 0,0 0,0 1,0-1,0 0,0 0,0 0,1 1,-1-1,0 0,0 1,1-1,-1 0,0 0,1 1,-1-1,1 1,-1-1,1 0,14-18,-11 15,18-22,0 0</inkml:trace>
  <inkml:trace contextRef="#ctx0" brushRef="#br0" timeOffset="-166859.82">14088 1516,'0'0,"0"0,0 0,0 0,0 0,0 0,0 0,0 0,0 0,0 0,0 0,0-19,0 19,0-1,1 0,-1 1,0-1,0 1,0-1,0 0,0 1,0-1,0 0,0 1,0-1,0 0,0 1,0-1,-1 1,1-1,0 0,0 1,-1-1,1 1,0-1,-1 1,0-1,-6 14,0 3,0-3,0-1,2 1,-1 0,1 0,1 0,1 1,-3 15,-2-125,8 95</inkml:trace>
  <inkml:trace contextRef="#ctx0" brushRef="#br0" timeOffset="-166289.82">14726 1187,'-24'2,"15"-5,9 3,0-1,0 1,0 0,0 0,0 0,0-1,0 1,0 0,0 0,0-1,0 1,0 0,0 0,0 0,0-1,0 1,0 0,0 0,1 0,-1-1,0 1,0 0,0 0,0 0,0-1,1 1,-1 0,0 0,0 0,0 0,1 0,-1 0,0 0,0-1,0 1,1 0,-1 0,0 0,31-16,1 1,0 1,1 2,1 1,43-8,-61 15,0 1,0 0,1 1,-1 1,20 1,-36 0,1 0,-1 1,1-1,-1 1,1-1,-1 1,0-1,1 1,-1-1,0 1,1-1,-1 1,0-1,0 1,0 0,1-1,-1 1,0 0,0-1,0 1,0-1,0 1,0 0,0-1,0 1,0-1,0 1,-1 0,1-1,0 1,0-1,0 1,-1 0,1 0,-1 3,-22 99,-41 120,34-131,-34 178,62-255,1 1,0-1,0 0,2 0,0 0,1 0,0 0,1 0,5 15,5 2</inkml:trace>
  <inkml:trace contextRef="#ctx0" brushRef="#br0" timeOffset="-165519.82">16040 1061,'-3'-1,"0"1,0-1,1 0,-1 0,0-1,0 1,1 0,-1-1,-2-2,-10-5,-6 1,0 0,-1 2,0 0,0 2,-1 0,-31-1,25 5,-1 0,0 2,1 1,-42 9,64-10,0 0,0 0,0 1,1-1,-1 1,1 1,0 0,-1-1,2 2,-1-1,0 1,1 0,0 0,0 0,-4 7,4-4,1-1,0 1,0 0,1 0,0 1,1-1,-1 1,2-1,-1 1,1-1,1 1,0 9,0-9,0 0,1 0,1-1,0 1,0 0,0-1,1 0,0 1,1-1,8 13,-5-10,0-1,2 0,-1 0,1-1,1 0,16 12,3-2,1-1,1-2,0-1,51 17,15-1,-64-23,-1 2,0 1,-1 2,52 28,-81-39,1 0,0 0,-1 0,1 0,-1 0,0 0,0 0,0 1,0-1,0 1,0 0,-1 0,1-1,-1 1,0 0,0 0,0 0,0 1,1 4,-3-4,1 1,0-1,-1 0,0 0,0 0,0 1,0-1,-1 0,1-1,-1 1,0 0,-1 0,1-1,-4 5,-7 8,-1-1,0-1,-1-1,-1 0,0 0,0-2,-2 0,-24 11,21-12,0-1,-1-1,0-1,0 0,-1-2,1-1,-26 1,40-4,-1-1,0 0,1-1,-1 0,1 0,0-1,-1 0,1 0,0-1,0 0,0 0,-11-8,13 7,1 0,-1-1,1 1,0-1,1-1,-1 1,1-1,0 0,0 0,1 0,0 0,0 0,0-1,1 1,-3-13,1-1,1 0,1 0,1-1,1 1,1 0,0-1,2 1,0 0,10-32,-2 17,1 1,2 1,2 0,30-49,-26 51,2 0,2 1,0 1,2 1,38-32,-62 58,-1 2,-1-1,0 1,1-1,-1 1,0 0,1-1,-1 1,1 0,-1-1,1 1,-1 0,1 0,-1-1,1 1,-1 0,1 0,-1 0,1 0,0 0,-1 0,2 0,-1 1</inkml:trace>
  <inkml:trace contextRef="#ctx0" brushRef="#br0" timeOffset="-165009.82">16764 1419,'-15'1,"11"-1,-1 0,0 0,0 0,0 0,1-1,-8-1,12 2,-1 0,1-1,-1 1,1 0,0 0,-1-1,1 1,0 0,-1-1,1 1,0 0,0-1,-1 1,1 0,0-1,0 1,-1-1,1 1,0 0,0-1,0 1,0-1,0 1,0-1,0 1,0-1,0 1,0 0,0-1,0 1,0-1,0 1,0-1,0 1,0 0,1-1,-1 1,0-1,1 0,10-17,-3 8,1 1,0 0,0 1,1 0,0 1,0 0,22-11,84-31,-32 21,157-32,95 7,-244 40,-72 11,-17 2,0 0,0 0,0 0,0 0,0-1,0 1,0-1,0 0,0 0,0 0,0 0,0-1,0 1,-1-1,1 0,4-3,-1-3</inkml:trace>
  <inkml:trace contextRef="#ctx0" brushRef="#br0" timeOffset="-163929.82">17374 723,'10'40,"-1"0,-1 1,2 56,-7 125,-4-169,-10 212,1 110,10-366,0-9</inkml:trace>
  <inkml:trace contextRef="#ctx0" brushRef="#br0" timeOffset="-162729.82">19016 983,'-10'0,"0"-1,1-1,-1 0,-16-6,-9-1,-15 1,-1 2,1 2,-1 2,0 3,0 2,1 2,-1 2,-80 23,112-25,0 0,1 2,0 0,0 2,0 0,-30 21,42-26,1 1,-1-1,1 1,1 0,-1 1,1-1,0 1,0 0,0 0,1 0,0 0,0 1,1-1,-1 1,2 0,-1 0,1 0,0 0,0 0,1 0,0 0,1 9,-1-7,2-1,-1 0,1 0,0 1,1-1,0 0,0-1,1 1,0-1,0 1,0-1,7 7,-7-9,1-1,0 0,0 0,0 0,0 0,0-1,1 1,0-1,-1-1,1 1,0-1,1 0,-1-1,0 1,0-1,10 0,5 0,1-2,-1 0,0-2,-1 0,1-1,0-1,-1-2,0 1,29-16,-26 11,-1-1,-1-1,0-2,-1 1,0-2,-1-1,28-32,-16 7,-28 38,-1 0,0 0,0 0,0 0,-1 0,1 0,-1-1,0 1,0-6,-3 7,2 13,8 44,-1 0,-2 82,-15 109,4-161,-18 320,24-389,-1 0,4 21,1-19</inkml:trace>
  <inkml:trace contextRef="#ctx0" brushRef="#br0" timeOffset="-161769.82">19412 1091,'0'0,"20"-1,18-3,-1-2,1-1,-1-3,45-16,17-5,-84 29,2 1,-16-2,-9 0,-9-4,-1 2,1 0,-1 2,-1 0,1 0,0 2,-1 0,1 2,0-1,-33 7,35-3,0 0,0 0,1 2,-1 0,1 0,0 2,1 0,0 0,0 1,1 1,0 1,-15 15,21-18,1 1,0 0,1 0,0 0,0 0,1 1,0 0,1 0,0 0,0 0,1 0,-1 15,0 15,5 73,-2-106,0-6,0 0,0 0,0 0,0 1,0-1,0 0,0 0,0 0,1 0,-1 0,0 0,1 1,-1-1,1 0,-1 0,1 0,0 0,-1-1,1 1,0 0,0 0,0 0,1 0,0 0,1 0,0-1,0 1,0-1,0 1,0-1,0 0,4-1,-6 1,23-2,0-2,0 0,29-10,-34 8,-1 1,1 1,0 1,0 0,0 2,29 0,-38 3,0 0,0 1,0 0,0 0,-1 1,1 1,-1 0,0 0,-1 0,1 1,-1 1,0-1,0 1,-1 1,0-1,0 1,-1 0,0 1,-1 0,7 12,-7-12,-1 0,0 0,0 1,-1-1,0 1,-1 0,0 0,-1 0,0 0,0 0,-1 0,0 0,-1 0,0 0,0 0,-2 0,1 0,-1 0,0-1,-8 17,2-13,0-1,-1 0,0 0,-1-1,0 0,-1-1,0 0,0-1,-1 0,0-1,-23 10,-1-2,-1-1,-1-2,-46 9,59-15,-1-1,0-1,0-2,0-1,-28-1,54-1,-1 0,0 0,0-1,0 1,1 0,-1-1,0 0,0 1,1-1,-1 0,1 0,-1 1,0-1,1-1,0 1,-1 0,1 0,0 0,-1-1,1 1,0-1,0 1,0-1,0 1,0-1,1 0,-1 1,0-1,1 0,-1 1,1-1,0 0,0 0,-1 0,1 0,0 1,0-1,1 0,-1 0,0 0,1-1,2-8,-1 0,2 0,0 0,9-20,4-1</inkml:trace>
  <inkml:trace contextRef="#ctx0" brushRef="#br0" timeOffset="-160899.82">20243 1400,'0'-7,"0"7,0 0,0 0,0 0,0-1,0 1,0 0,-1 0,1 0,0 0,0-1,0 1,0 0,0 0,0 0,-1 0,1 0,0 0,0 0,0 0,0-1,0 1,-1 0,1 0,0 0,0 0,0 0,0 0,-1 0,1 0,0 0,0 0,0 0,-1 0,1 0,0 0,0 0,0 0,0 0,-1 0,1 0,0 1,0-1,0 0,0 0,0 0,-1 0,1 0,0 0,0 0,0 1,0-1,0 0,0 0,0 0,-1 0,1 0,0 1,0-1,0 0,0 0,0 0,0 1,-2 1,0 1,0-1,0 1,0 0,0-1,1 1,-1 0,1 0,0 0,0 1,0-1,0 0,1 0,-1 0,1 1,0 5,-1-41,3 13,-7 22,0 6,4 6,2-26,-1 9</inkml:trace>
  <inkml:trace contextRef="#ctx0" brushRef="#br0" timeOffset="-160479.82">20668 1081,'-2'5,"-8"43,-8 79,11-67,-26 253,27-235</inkml:trace>
  <inkml:trace contextRef="#ctx0" brushRef="#br0" timeOffset="-159539.82">20949 1333,'9'-22,"4"3,0 0,1 1,1 1,1 0,0 1,1 1,1 0,0 2,1 0,25-13,-25 16,1 0,0 2,1 0,-1 2,1 0,1 1,-1 1,1 1,0 1,40 2,-59 51,-4 7,-16 107,-27 55,-22 19,44-165,20-69,-8 36,9-38,1-1,0 1,-1-1,1 1,0 0,0-1,1 1,-1-1,0 1,1-1,0 1,0-1,1 4,-1 6,-1-10</inkml:trace>
  <inkml:trace contextRef="#ctx0" brushRef="#br0" timeOffset="-158639.82">22185 1207,'0'0,"0"0,0 0,0 0,0 0,0 0,0 0,0 0,0 0,0 0,0 0,0 0,0 0,0 0,0 0,0 0,0 0,0 0,-2 5,-40 121,-75 265,103-318,12-50</inkml:trace>
  <inkml:trace contextRef="#ctx0" brushRef="#br0" timeOffset="-156519.82">21866 1197,'0'0,"0"0,2-15,4 3,-1-1,1 1,1-1,0 2,1-1,0 1,1 0,0 1,1 0,0 0,0 1,1 1,1 0,15-9,-10 7,0 1,1 1,0 1,0 0,1 1,-1 1,1 1,1 1,32-2,-48 5,0 0,0 0,0 1,0-1,0 1,0 0,0 0,0 1,-1-1,1 1,0-1,-1 1,1 1,-1-1,1 0,-1 1,0-1,0 1,0 0,-1 0,1 0,-1 1,1-1,-1 0,0 1,0 0,1 5,2 5,-1 0,0 1,-1 0,-1 0,0 0,-1 16,-1 1,-1 0,-2 0,-1 0,-2 0,-1-1,-1 0,-2 0,-1-1,-2-1,0 1,-20 28,5-14,-1-1,-3-2,-1-1,-2-2,-1-1,-49 37,77-68,0 2,-1-1,0-1,0 0,-20 10,28-17,5-5,10-5,5 1,1 1,0 1,0 1,1 1,-1 1,34-4,132-3,-108 12,1 4,-1 4,128 29,-198-36,0 1,0-1,0 0,0 0,0-1,0 0,0-1,9-1,-12 1,-1 0,1-1,-1 0,0 0,1 0,-1 0,0-1,0 0,-1 1,1-1,0-1,-1 1,0 0,0-1,4-5,35-62,-24 36</inkml:trace>
  <inkml:trace contextRef="#ctx0" brushRef="#br0" timeOffset="-156119.82">23104 1071,'-1'0,"2"0,-2 0,2 5,13 128,7 93,3 58,-20-257</inkml:trace>
  <inkml:trace contextRef="#ctx0" brushRef="#br0" timeOffset="-155609.82">23644 1071,'80'-2,"137"-22,73-36,-289 59,-1 1,1 0,0 0,0-1,-1 1,1 0,0 0,0 0,-1 0,1 0,0 0,0 0,-1 0,1 0,0 0,0 1,1-1,-2 13,-2 2,-7 72,-5-1,-32 118,-77 161,112-338,2 1,0 0,2 0,1 0,2 1,0 0,2 0,1 0,4 32,-1-76,0 3</inkml:trace>
  <inkml:trace contextRef="#ctx0" brushRef="#br0" timeOffset="-155189.82">23770 1583,'10'-4,"1"1,0 0,0 1,17-2,9-2,80-19,91-16,-151 32,95-2,-116 13,-36-2</inkml:trace>
  <inkml:trace contextRef="#ctx0" brushRef="#br0" timeOffset="-134589.82">24591 1271,'0'0,"4"-4,11-7,0 0,0 1,1 0,0 1,1 1,0 1,0 0,29-6,-15 5,0 3,0 0,0 2,38 1,-49 3,0 0,0 2,-1 0,1 1,-1 1,0 1,0 0,-1 2,0 0,0 1,-1 1,0 0,-1 1,0 1,0 1,-2 0,1 1,-2 0,0 1,-1 1,19 30,-27-37,0-1,0 1,0 0,-1 1,-1-1,0 0,0 1,-1 0,0-1,0 1,-2 14,-1-10,0 0,-1 0,0 0,-1-1,-1 0,0 1,-9 15,0-6,-1 0,0 0,-2-2,-1 0,0-1,-2-1,-39 31,26-28,-1 0,-1-2,0-2,-2-1,0-2,-1-2,-42 10,74-22,1 1,1-1,-1 0,1 0,-1-1,1 1,-1-1,-8-1,13 1,-1 0,1 0,0 0,-1-1,1 1,0 0,-1 0,1-1,0 1,-1 0,1 0,0-1,0 1,-1 0,1-1,0 1,0 0,0-1,0 1,-1 0,1-1,0 1,0-1,0 1,0 0,0-1,0 1,0 0,0-1,0 1,0-1,0 1,0 0,0-1,0 1,1-1,-1 1,0 0,0-1,0 1,1 0,-1-1,0 1,0 0,0 0,1-1,-1 1,0 0,1 0,-1-1,0 1,1 0,10-13</inkml:trace>
  <inkml:trace contextRef="#ctx0" brushRef="#br0" timeOffset="-56715.86">25852 1053,'-25'0,"1"1,0 1,-1 2,1 0,0 2,1 0,-1 2,-32 15,38-14,0 1,1 1,1 1,0 0,0 1,1 1,1 0,0 1,1 0,-18 30,23-32,0 1,1 0,0 0,2 1,0 0,0 0,1 0,-3 30,6-35,1 1,0 0,0 0,1 0,1 0,0 0,0-1,1 1,0-1,1 0,0 0,1 0,9 15,-4-10,0-1,1 0,0-1,1 0,0-1,2 0,-1-1,1 0,1-1,-1-1,2 0,-1-1,1-1,1 0,-1-2,1 0,0 0,21 2,-27-6,2 2,0-2,0 0,0 0,0-1,0-1,19-3,-35 3,3 1</inkml:trace>
  <inkml:trace contextRef="#ctx0" brushRef="#br0" timeOffset="-54234.16">8508 2803,'0'17,"2"0,5 33,-2-24,74 319,21 1,34 138,-131-476,8 36,-2-1,6 81,-14-120,0-9,3-20,-1 6,50-263,26 6,-78 274,5-16,1 1,0 0,1 1,13-18,-19 30,1 1,0-1,0 1,0 0,1 0,-1 0,1 0,-1 1,8-4,-8 4,-1 1,1 1,0-1,0 0,0 1,0-1,0 1,-1 0,1 0,0 0,0 0,0 1,0-1,0 1,0 0,3 1,0 1,0 0,0 0,0 0,-1 1,1 0,-1 0,0 0,0 1,4 5,2 3,0 0,13 26,-1 3,-2 1,-3 1,24 81,21 151,-8-33,-49-218,2-1,0 1,22 41,-27-60,1 0,-1-1,1 1,0-1,0 0,1 0,-1 0,1-1,0 0,1 0,-1 0,1 0,-1-1,1 0,0 0,0-1,0 1,1-1,11 2,-7-4,-1 0,0 0,1-1,-1 0,0-1,0 0,0-1,0 0,0-1,-1 0,0 0,1-1,-1 0,11-9,7-5,-1-2,-1-2,26-29,-9 5,-2-2,-2-2,43-74,-60 86,-1 0,-3-1,-1-1,-1 0,14-76,-26 101,-1 1,-1-1,0 1,-1-1,-1 1,0-1,-1 1,-1-1,-9-28,10 38,-1-1,0 0,0 1,-1 0,0 0,0 0,0 0,-1 1,0 0,0 0,0 0,0 0,-1 1,0 0,0 0,0 0,-1 1,1 0,-1 0,1 1,-1 0,0 0,-10-1,6 1,1 2,-1 0,0 0,1 1,-1 0,1 0,-1 2,1-1,0 1,0 1,0 0,0 0,1 1,0 0,-1 0,2 1,-1 0,-14 15,10-8,1 0,0 0,1 1,1 1,0 0,1 0,1 1,0 0,1 0,-8 29,10-19,0 0,2 0,1 1,1-1,1 1,2 0,0-1,2 0,1 0,1 0,1 0,1-1,1 0,2-1,0 0,1 0,2-1,0-1,24 27,-30-40,0 0,1-1,0 0,1 0,0-1,0 0,0-1,1 0,22 8,-26-12,-1 0,0-1,0 0,0 0,1 0,-1-1,0 0,1 0,-1 0,0-1,0 0,1-1,-1 1,0-1,0 0,0-1,-1 1,1-1,0 0,9-8,-3 1,-1 0,1-1,-2-1,0 0,0 0,13-23,39-89,-59 118,62-144,25-55,-68 162,2 0,45-61,-66 100,1-1,-1 1,1 0,0 0,0 0,1 0,-1 1,1 0,0 0,6-3,-8 5,-1 0,0 1,0-1,0 1,0 0,1 0,-1 0,0 0,0 0,0 1,1-1,-1 0,0 1,0 0,0-1,0 1,0 0,0 0,0 0,0 1,0-1,-1 0,1 1,0-1,-1 1,1-1,-1 1,2 3,9 10,-2 0,0 1,-1 1,0-1,11 35,22 94,-3 49,-33-151,-2 0,-3 69,33-197,-5 16,3 1,3 2,3 1,3 2,90-106,-114 150,0 1,2 1,0 1,1 0,38-22,-49 33,-1 1,1 1,-1 0,1 0,0 0,0 1,1 1,10-2,-13 3,-1 1,0-1,0 1,0 0,1 0,-1 1,0-1,0 2,-1-1,1 0,0 1,-1 0,8 6,-3-1,-1 0,0 1,0 0,-1 0,0 1,-1 0,0 1,-1-1,0 2,6 12,2 14,19 73,14 137,-33-145</inkml:trace>
  <inkml:trace contextRef="#ctx0" brushRef="#br0" timeOffset="-53725.48">12605 3925,'0'0,"5"-4,12-10,1 1,0 1,1 1,0 0,31-11,107-28,-138 44,-1 2,1 1,-1 0,23 0,-34 3,-1 1,0-1,0 1,0 0,0 0,0 1,0 0,0 0,-1 0,1 1,-1-1,1 1,-1 1,0-1,0 1,8 7,-7-2,1-1,-2 1,1-1,-1 2,0-1,-1 1,0-1,-1 1,0 0,0 0,-1 1,1 14,0 7,-2-1,-5 59,0-56,-1 0,-2-1,-1 0,-1 0,-2-1,-1 0,-2-1,-1 0,-1-1,-2-1,-1-1,-1 0,-1-2,-1 0,-2-1,0-2,-2 0,-52 34,72-53,-39 22,42-24,0-1,-1 0,1 0,0 0,0 0,-1 0,1-1,0 0,-1 1,1-1,-1-1,-4 0,-6-5</inkml:trace>
  <inkml:trace contextRef="#ctx0" brushRef="#br0" timeOffset="-53370.01">13571 3645,'-10'9,"-120"107,82-77,3 2,-70 80,109-112,-1 0,1 0,1 1,-1 0,2 0,-1 0,-3 15,6-19,1-1,0 1,1 0,-1-1,1 1,0 0,1-1,-1 1,1 0,0-1,1 1,-1-1,1 1,0-1,0 0,4 6,1-1,0 0,1 0,0 0,1-1,0-1,1 1,0-1,0-1,0 0,20 10,-7-6,1-1,0 0,1-2,32 7,-22-9,0-1,0-2,0-1,0-1,0-2,0-2,0-1,0-2,-1-1,0-2,0-1,-1-2,0-1,33-19,0-6</inkml:trace>
  <inkml:trace contextRef="#ctx0" brushRef="#br0" timeOffset="-52964.63">14827 3829,'5'0,"-1"-1,0 0,1 0,-1 0,7-3,8-2,189-39,80-21,-187 33,45-12,-135 42</inkml:trace>
  <inkml:trace contextRef="#ctx0" brushRef="#br0" timeOffset="-52578.88">14982 4583,'18'1,"1"1,19 3,15 3,22-5,0-3,134-17,147-46,-88 12,-197 40,111-3,-157 10,-8 0</inkml:trace>
  <inkml:trace contextRef="#ctx0" brushRef="#br0" timeOffset="-52078.05">17330 3143,'-22'79,"-20"142,11 85,15-127,-14 63,-15 252,45-472</inkml:trace>
  <inkml:trace contextRef="#ctx0" brushRef="#br0" timeOffset="-51072.56">17755 3577,'164'-94,"-87"52,79-57,-95 50,-38 30,0 0,1 2,47-26,-231 103,152-57,-171 84,157-74,0 0,2 1,0 1,0 2,-33 35,41-36,1 0,0 0,2 1,-1 1,2 0,-9 27,2 5,-10 61,17-71,2 1,2 0,1 1,3-1,8 78,-8-117,1 0,-1 1,1-1,0 0,-1 1,1-1,0 0,0 0,0 0,1 0,-1 0,1 0,-1 0,1 0,-1 0,1-1,0 1,0-1,0 1,0-1,0 0,0 0,0 0,0 0,1 0,-1 0,0-1,0 1,1-1,-1 1,4-1,6 0,0 0,-1-1,1 0,0-1,12-4,-20 6,50-16,0-1,63-31,23-8,-119 49,0 1,0 1,0 0,0 2,0 1,43 0,-57 2,1 0,-1 1,0 0,0 1,0-1,0 2,0-1,-1 0,1 1,-1 1,1-1,-1 1,0 0,0 0,-1 1,1-1,-1 1,0 1,0-1,-1 1,0 0,0 0,0 0,4 9,-3-2,0 0,-1 0,0 0,-1 1,-1 0,0-1,-1 1,0 0,-1 0,-1 0,-2 15,0-10,-2-1,0 0,-1 0,-1 0,0 0,-2-1,-14 23,2-10,-2 0,-1-2,-1-1,-1 0,-2-2,0-2,-61 39,49-38,-1-3,-1-1,-57 18,-139 24,232-60,-26 3,31-5,1 0,-1 0,1 0,-1 0,1 1,-1-1,1 0,-1 0,0-1,1 1,-1 0,1 0,-1 0,1 0,-1 0,1-1,-1 1,1 0,-1 0,1-1,-1 1,1 0,-1-1,1 1,-1-1,1 1,0 0,-1-1,1 1,0-1,0 1,-1-1,1 1,0-1,0 1,-1-1,1 1,0-1,0 0,0 1,0-1,0 0,2-8,1 0,0 1,0-1,1 1,0 0,7-10,-7 11,24-39</inkml:trace>
  <inkml:trace contextRef="#ctx0" brushRef="#br0" timeOffset="-50424.41">19098 3577,'-23'14,"-1"1,2 1,0 1,1 1,0 1,2 1,0 0,-21 32,26-32,1 0,1 1,0 0,2 1,1 0,0 1,2 0,0 0,2 0,0 1,-1 44,5-54,1 0,1 0,0-1,1 1,1 0,0-1,1 0,0 1,1-2,0 1,1 0,1-1,0 0,0-1,1 0,1 0,0 0,0-1,1 0,0-1,1 0,12 7,-12-9,1 0,0-1,1 0,-1-1,1 0,0-1,0-1,1 0,-1-1,1 0,-1-1,1 0,27-3,-24-1,1 0,-1-1,0-1,0-1,0 0,-1-1,0-1,0-1,-1 0,18-14,-15 9,0-1,-1 0,-1-1,-1-1,0 0,17-29,-26 38,-1 0,-1-1,0 1,0-1,-1 0,0 0,0 0,-1-1,0 1,-1 0,0-1,-1 0,0 1,0-1,-1 1,0-1,0 1,-4-10,-1 3,-1 0,-1 1,0 0,-1 0,-1 1,0 1,-1-1,0 1,-17-14,-3 0,-1 2,-62-39,84 57,-1 1,0 0,0 1,0 0,-1 0,1 1,-1 1,0 0,0 1,0 0,-1 1,1 0,0 1,-20 1,32-1,0 0,0 0,0 0,0 1,0-1,1 0,-1 0,0 0,0 0,0 0,0 0,0 0,0 0,0 0,0 0,0 0,0 0,0 0,0 0,1 0,-1 1,0-1,0 0,0 0,0 0,0 0,0 0,0 0,0 0,0 0,0 0,0 1,0-1,0 0,0 0,0 0,0 0,0 0,0 0,0 0,0 0,0 0,0 1,0-1,-1 0,1 0,0 0,0 0,0 0,0 0,0 0,0 0,0 0,0 0,0 0,0 0,0 1,0-1,-1 0,13 4,10 2,35 4,-6-3</inkml:trace>
  <inkml:trace contextRef="#ctx0" brushRef="#br0" timeOffset="-49751.99">20509 3443,'-5'5,"0"0,1 0,-1 1,1 0,-5 11,-4 4,-109 144,-18 27,129-174,1 1,0 0,2 1,0 0,1 0,1 1,1-1,1 1,1 0,1 0,0 26,2-36,1 1,0-1,1 0,0 1,1-1,0 0,0 0,1-1,1 1,0-1,0 0,1 0,0-1,1 1,0-1,0-1,1 1,0-1,1-1,-1 0,2 0,11 7,-4-5,1-2,0 0,1 0,-1-2,1 0,0-1,0-1,0-1,1-1,35-2,-23-2,0 0,0-3,-1 0,0-2,52-21,-66 22,0-1,-1 0,-1-1,1-1,-2-1,1 0,-1-1,-1 0,0-1,-1-1,16-22,-21 24,0 0,0 0,-1-1,-1 1,-1-1,1-1,-2 1,0 0,-1-1,0 0,-1 0,0 1,-1-1,-1 0,-4-24,2 23,0 0,-1 1,-1-1,-1 1,0 0,-1 0,0 0,-1 1,-1 1,-12-16,7 13,-1 0,-1 1,0 0,0 1,-2 1,-32-17,8 10,0 2,-1 1,-1 3,-1 1,0 3,-52-5,-55 2,135 11,0 2,0 0,-1 1,1 1,0 0,-26 9,40-10,-1-1,1 1,0-1,0 1,-1 0,1 0,0 1,0-1,1 1,-1-1,0 1,1 0,0 0,0 0,0 0,0 0,0 1,0-1,1 0,0 1,0 0,0-1,0 1,0 0,1-1,-1 1,1 5,0-2,1 1,0-1,1 0,-1 0,1 0,1-1,-1 1,1 0,0-1,0 1,1-1,0 0,6 7,33 29,3-5</inkml:trace>
  <inkml:trace contextRef="#ctx0" brushRef="#br0" timeOffset="-49086.94">21745 3471,'-2'1,"0"0,-1 0,1 0,0 0,0 1,0-1,0 0,-2 3,-6 3,-20 10,-7 5,-66 50,92-63,1 1,0-1,1 2,0-1,1 1,0 1,0-1,2 2,-1-1,-5 17,4-7,2 0,1 1,0 0,2-1,1 2,0-1,2 0,1 0,1 0,0 0,11 41,-9-49,1 0,1-1,0 1,0-1,1-1,1 1,1-1,0-1,0 0,1 0,1-1,0 0,0 0,1-1,0-1,1 0,0-1,22 10,-20-12,1 0,0-1,0-1,0-1,0 0,0-1,1-1,-1 0,1-2,-1 1,1-2,-1 0,0-1,0-1,0-1,23-8,-27 8,-1-1,1 0,-1-1,0 0,0 0,-1-1,0-1,0 0,-1 0,0-1,-1 0,0 0,0-1,-1 0,-1 0,0-1,-1 0,0 0,0 0,-1-1,2-15,-4 12,-1 0,0 1,-1-1,-1 1,-1-1,0 1,-1-1,0 1,-1 0,-12-27,0 7,-1 2,-1 0,-32-42,30 50,0 1,-1 1,-1 0,-2 2,0 1,-41-27,43 33,-2 1,0 0,0 2,-1 1,0 1,-1 1,0 2,-28-4,41 8,-1 1,0 1,1 0,-1 1,0 1,1 0,-24 7,28-6,1 0,-1 0,1 1,0 0,0 1,1-1,-1 1,1 1,0 0,0 0,1 0,-10 13,14-16,-1 1,1 0,0 0,0 0,1 1,-1-1,1 0,0 1,0-1,0 1,1-1,-1 1,1-1,0 1,1-1,-1 1,1-1,2 9,0-4,0 1,1-1,1 0,-1 0,1 0,1-1,8 11,11 9</inkml:trace>
  <inkml:trace contextRef="#ctx0" brushRef="#br0" timeOffset="-48521.49">22760 3210,'-39'-2,"28"1,1 0,-1 1,-11 1,6 1,1 1,-1 0,1 1,0 1,0 1,0 0,1 0,0 2,0 0,1 0,0 1,0 1,1 0,-11 13,5-3,1 1,1 0,1 1,1 1,0 0,2 1,-14 41,4-2,3 1,-14 78,28-106,0 0,3 0,0 0,3 0,8 61,-7-85,0 0,1 0,1 0,0-1,0 0,1 0,1 0,0 0,0-1,1 0,0 0,1-1,0 1,0-2,1 1,0-1,1-1,0 0,0 0,0-1,1 0,22 8,-9-6,1-1,0-1,0-2,1 0,-1-2,1-1,0-1,0-1,-1-1,44-9,-28 2,0-2,0-2,-1-2,-1-2,63-36,-79 39,-1 0,-1-2,0 0,-1-2,-1 0,-1-1,0-1,-2-1,21-33,-26 36,-2-1,0-1,-1 0,-1 0,0-1,-2 0,0 0,-2 0,0 0,-2-1,0 1,-2-22,-1 22,-1 1,-1 0,-1 0,0 0,-2 0,0 1,-1 0,-1 1,-1-1,0 2,-1 0,-1 0,-1 1,-18-19,11 16,-1 1,-1 0,0 2,-1 0,-1 2,0 1,-1 0,0 2,-1 1,-30-8,17 9,0 1,-1 2,0 2,0 2,0 1,-54 6,39 2,0 3,1 2,-104 37,62-10</inkml:trace>
  <inkml:trace contextRef="#ctx0" brushRef="#br0" timeOffset="-48103.17">19891 4739,'0'0,"-2"1,-5 8,-8 10,-9 15,-6 15,-3 12,3 1,5-10</inkml:trace>
  <inkml:trace contextRef="#ctx0" brushRef="#br0" timeOffset="-47291.83">16760 3867,'0'-5,"1"-1,0 1,1 0,-1 0,1 0,0-1,0 2,5-8,1-4,7-17,3 2,0 0,2 1,29-34,106-102,-26 30,-41 31,-35 39,3 3,71-62,-121 120,-4 3,0 0,0 0,0 1,0-1,0 0,0 1,1-1,-1 1,1 0,-1 0,1 0,0 0,3-1,-7 9,-9 43,7-30,-6 38</inkml:trace>
  <inkml:trace contextRef="#ctx0" brushRef="#br0" timeOffset="11103.84">20562 6898,'-8'-7,"-25"-25,31 30,0 0,0-1,0 1,1-1,-1 1,1-1,-1 0,1 0,0 1,0-1,1 0,-2-5,3 9,-1-3,1-5,-1 3</inkml:trace>
  <inkml:trace contextRef="#ctx0" brushRef="#br0" timeOffset="11461.49">21210 6338,'3'8,"0"1,0 0,-1 1,0-1,0 0,-1 1,0 13,-6 68,4-81,-30 188,19-137,2 0,3 1,1 75,7-121,1 1,1-1,6 24,1-11</inkml:trace>
  <inkml:trace contextRef="#ctx0" brushRef="#br0" timeOffset="11959.84">21499 6589,'33'-14,"1"2,0 1,46-9,-14 4,7-6,-42 12,0 1,1 1,41-4,-69 11,1 1,0 0,0 0,0 0,-1 1,1 0,0-1,0 2,-1-1,1 0,-1 1,1 0,-1 0,0 1,0-1,0 1,0 0,0 0,4 4,-4-2,0 0,0 1,-1-1,0 1,0 0,0 0,-1 0,0 0,0 0,-1 1,1-1,-1 1,-1-1,1 8,-1 26,-2 0,-9 54,-23 82,15-86,8-39,-23 136,28-141,1 1,3 48,2-84,1 1,0-1,0 0,1-1,1 1,0 0,0 0,1-1,7 14,-2-11</inkml:trace>
  <inkml:trace contextRef="#ctx0" brushRef="#br0" timeOffset="13082.8">22688 6706,'0'0,"0"0,0 0,0 0,0 0,0 0,0 0,5-3,13-4,130-48,-125 48,1 1,1 0,-1 2,32-1,-52 4,1 1,-1 0,0 0,0 0,1 1,-1-1,0 1,0 0,0 0,0 1,0-1,0 1,0 0,-1 0,1 0,-1 0,1 1,-1 0,0-1,0 1,0 0,0 1,0-1,-1 0,1 1,-1-1,0 1,0 0,-1 0,1 0,-1 0,0 0,0 0,0 0,1 8,-1 8,0 0,-1 1,-1-1,0 0,-2 0,0 0,-2 0,-11 34,-11 15,-35 67,57-126,-29 54,19-38,1 2,-18 49,33-78,0-1,0 1,0 0,0 0,0 0,1 0,-1 1,0-1,1 0,-1 1,0-1,1 0,-1 1,1 0,-1-1,1 1,-1 0,4 0,39-5,-34 5,48-3,1 2,0 3,0 3,67 13,-105-14,0 0,1-2,27 0,-38-3,1 1,-1-2,0 0,0 0,0-1,-1 0,22-10,-6-1</inkml:trace>
  <inkml:trace contextRef="#ctx0" brushRef="#br0" timeOffset="13427.46">23808 6618,'0'0,"0"0,2 6,2 15,0 17,0 18,-1 12,-1 5,-1-1,0-2,-1-5,0-5,3-9,3-10,0-13</inkml:trace>
  <inkml:trace contextRef="#ctx0" brushRef="#br0" timeOffset="14037.84">24050 6618,'0'0,"7"-2,148-45,45-13,-119 36,-36 10,87-16,-125 30,0-1,0 2,-1-1,14 3,-19 4,0 56,-3 0,-16 101,13-130,-22 131,-75 253,95-393,-23 89,27-99,0 1,2 0,0-1,0 1,3 20,0-30,-1-8,-1 2</inkml:trace>
  <inkml:trace contextRef="#ctx0" brushRef="#br0" timeOffset="14620.59">25712 6608,'0'-11,"0"-2,0 13,0 0,0 0,0 0,0 0,0 0,0 0,0 0,0 0,0 0,1-1,-1 1,0 0,0 0,0 0,0 0,0 0,0 0,0 0,0 0,0 0,0 0,0-1,0 1,0 0,0 0,0 0,-1 0,1 0,0 0,0 0,0 0,0 0,0 0,0-1,0 1,0 0,0 0,0 0,0 0,0 0,0 0,0 0,0 0,-1 0,1 0,0 0,0 0,0 0,0 0,0 0,0 0,0 0,0 0,0 0,-1 0,1 0,0 0,0 0,0 0,0 0,0 0,0 0,0 0,0 0,0 0,0 0,-1 0,1 0,-20 24,1 1,1 1,-16 30,2-3,-52 74,21-35,-99 197,145-252,-3 7,2 1,-14 49,32-93,-3 24,3-23</inkml:trace>
  <inkml:trace contextRef="#ctx0" brushRef="#br0" timeOffset="15497">25219 6492,'6'30,"14"29,3-1,39 75,78 101,-115-196,34 54,86 101,-123-168,1 0,1-2,1-1,1-1,1-1,0-1,2-1,42 19,-67-36,-8-3,4 2</inkml:trace>
  <inkml:trace contextRef="#ctx0" brushRef="#br0" timeOffset="16589.96">26340 6734,'-2'5,"-5"32,1-1,2 1,1-1,3 54,1-80,0 40,2 1,2-1,3 0,2 0,27 83,-26-104</inkml:trace>
  <inkml:trace contextRef="#ctx0" brushRef="#br0" timeOffset="17364.24">26804 6724,'3'0,"1"-1,0 0,0 0,0-1,-1 1,1-1,6-3,7-3,119-45,208-50,-280 94,-313 55,209-35,0 1,0 2,1 2,-38 22,64-30,1 0,0 1,1 0,-1 0,2 1,-1 1,2 0,-1 0,1 1,1 0,0 1,-7 15,8-11,0 1,1 0,1 0,1 0,0 1,2-1,0 1,1 0,1 20,1-32,-1 0,1-1,0 1,0-1,1 1,0-1,0 0,1 0,0 0,0 0,0 0,1 0,5 6,-3-5,1-1,-1 1,1-2,1 1,-1-1,1 0,0-1,14 7,6-1,1-2,0 0,0-2,55 4,37-2,-60-5,107 18,-159-19,0 0,0 1,0 0,0 1,-1-1,1 2,-1-1,0 1,12 10,-18-12,1-1,-1 1,1-1,-1 1,0 0,0 0,0 0,-1 0,1 0,-1 0,0 1,1-1,-1 0,-1 1,1-1,0 1,-1-1,0 1,0-1,0 1,0-1,0 1,-1-1,0 1,1-1,-1 0,-1 1,-1 5,-1-2,0 1,-1-1,0 0,0 0,0 0,-1-1,0 0,-12 10,-6 2,-30 17,44-29,-60 35,-1-4,-3-2,-137 44,201-77,-2 2,-1 0,-17 1,27-4,0-1,0 0,0 1,0-1,0-1,0 1,0 0,1-1,-1 0,0 0,0 0,0 0,0 0,1 0,-5-3,-5-10</inkml:trace>
  <inkml:trace contextRef="#ctx0" brushRef="#br0" timeOffset="17919.75">27712 6754,'-2'1,"1"1,-1 0,1 0,-1-1,1 1,0 0,0 0,0 1,0-1,0 0,-1 4,-1 2,-10 21,2 1,0 1,2-1,2 1,1 1,-4 46,9-59,1-1,1 0,1 1,0-1,1 0,1 0,1 0,0-1,2 0,0 0,0 0,19 28,-18-34,0 1,1-1,0 0,1-1,0 0,1-1,0 0,0 0,1-1,0-1,0 0,1-1,0 0,0-1,1 0,-1-1,1 0,0-2,0 1,0-2,0 0,0 0,1-1,25-5,-18 2,-1-1,-1-1,1-1,-1-1,0-1,-1-1,1 0,21-16,-32 19,0-1,0 0,0-1,-1 0,-1-1,1 1,8-15,-12 16,0 0,0-1,-1 1,0 0,-1-1,0 0,0 0,0 0,-1 0,0 0,-1-12,-1 12,0-1,-1 1,0 0,0 0,-1 0,1 0,-2 0,1 1,-1 0,-1-1,1 1,-1 1,0-1,-1 1,-11-11,-8-5,-1 1,-45-27,60 41,-16-11,-1 2,-1 0,-54-19,72 31,1 1,-1 0,0 0,0 2,0-1,0 1,0 1,0 0,0 0,0 2,0-1,1 1,-1 0,-18 7,27-8,0 0,-1 0,1 1,0-1,0 0,0 1,0-1,0 1,0-1,0 1,0 0,1 0,-1 0,1 0,0 0,-2 4,2-5,1 1,0 0,-1-1,1 1,0 0,0 0,0-1,0 1,0 0,1 0,-1-1,1 1,-1 0,1-1,-1 1,1-1,0 1,0 0,0-1,0 0,0 1,0-1,2 3,19 16,3-3</inkml:trace>
  <inkml:trace contextRef="#ctx0" brushRef="#br0" timeOffset="18466.12">28755 6802,'-4'7,"-16"28,0 1,3 1,1 1,-16 59,28-83,1 0,0 1,2 0,-1-1,2 1,0 0,1-1,0 1,1 0,1-1,0 1,1-1,1 0,0 0,1-1,7 14,-8-19,0-1,0 1,0-1,1-1,0 1,1-1,-1 0,1 0,0-1,1 0,-1 0,1-1,0 0,9 4,-5-4,0-1,0-1,0 1,1-2,-1 0,0 0,1-1,-1-1,21-3,-6-1,0-1,0-1,35-14,-48 15,-1 0,0-1,-1 0,1-1,-2 0,1-1,-1 0,13-14,-20 18,0 1,-1 0,0-1,1 0,-2 0,1 0,-1 0,1-1,-2 1,1 0,0-1,-1 1,0-1,0 0,-1-6,0 5,-1 0,0 0,0 0,-1 0,0 0,0 0,-1 1,0-1,0 1,-7-11,-3 0,-1 0,0 1,-1 0,-1 1,0 1,-1 1,-19-12,0 3,-2 2,0 1,-1 2,-1 2,-1 1,0 2,-1 2,1 2,-60-4,101 12,-32 0,20 4,12-4,0 1,0-1,-1 0,1 1,0-1,0 0,0 1,0-1,0 0,0 1,0-1,0 0,0 1,0-1,0 0,0 1,0-1,1 0,-1 1,0-1,0 0,0 1,0-1,1 0,-1 0,0 1,0-1,0 0,1 0,-1 1,0-1,0 0,1 0,0 1,5 4,1-1,0 1,1-1,-1 0,13 4,15 5</inkml:trace>
  <inkml:trace contextRef="#ctx0" brushRef="#br0" timeOffset="19013.73">29626 6714,'-2'1,"1"0,-1-1,1 1,-1 0,1 0,0 0,-1 0,1 0,0 0,0 1,0-1,0 0,-1 2,-3 4,-31 36,3 1,2 2,1 1,3 2,-27 65,42-87,1 1,1 0,1 0,-7 42,15-60,0 0,1 0,0 0,1 0,-1 0,2 0,2 12,-2-16,1 1,-1-1,1 0,0 0,1 0,-1 0,1 0,0-1,1 1,-1-1,9 7,-1-3,0-1,0 0,0-1,1-1,0 0,0-1,0 0,1-1,0 0,0-1,18 2,-16-4,0 0,0 0,0-2,0 0,0-1,0 0,-1-1,1-1,28-11,-36 11,-1 0,1 0,-1 0,0-1,-1 0,1-1,-1 1,0-1,-1-1,1 1,-1-1,0 1,-1-1,0-1,0 1,0-1,-1 1,0-1,-1 0,0 0,0-1,-1 1,1 0,-2 0,1-1,-1 1,-2-11,1 6,-1 0,0 0,-1 0,-1 1,0-1,0 1,-1 0,-1 0,0 1,-1-1,0 1,0 1,-1-1,-1 1,0 1,-20-18,5 11,0 0,-1 2,-1 1,-48-18,32 17,-1 2,-63-9,75 18,104 0,-24 0</inkml:trace>
  <inkml:trace contextRef="#ctx0" brushRef="#br0" timeOffset="19473.64">30312 6666,'-5'7,"-36"74,-56 150,84-197,1 1,2 1,1 0,-5 43,13-66,0-1,1 0,1 0,0 1,1-1,0 0,4 13,-3-17,0-1,0 0,0 0,1-1,0 1,0-1,1 1,0-1,0-1,0 1,1-1,9 7,-6-6,0-1,0 0,0 0,1-1,0 0,0-1,0 0,1-1,-1 0,0-1,1 0,-1 0,1-1,0 0,-1-1,1-1,-1 1,0-2,0 1,14-6,-8 2,0-1,0 0,0-2,-1 1,0-2,0 0,-1-1,-1 0,0-1,0-1,14-19,-19 22,-1 0,-1-1,0 0,0 0,-1 0,-1-1,0 0,5-21,-8 25,0-1,-1 1,0-1,0 1,0 0,-1-1,0 1,-1 0,0-1,0 1,-1 0,0 0,-8-13,3 7,-1 1,0 0,-1 0,-1 1,0 0,-1 1,0 0,0 1,-1 1,-1 0,0 0,0 1,-15-6,10 7,-1 0,1 1,-1 1,0 1,-1 0,1 2,-1 0,1 2,-38 3,-32 12,12 5</inkml:trace>
  <inkml:trace contextRef="#ctx0" brushRef="#br0" timeOffset="19941.52">28476 7624,'0'0,"0"0,0 0,0 0,0 0,-2 5,-3 15,-4 17,1 13,1 4,3-2,2-8,3-10</inkml:trace>
  <inkml:trace contextRef="#ctx0" brushRef="#br0" timeOffset="20938.84">30573 6482,'-9'-25,"15"27,-1 1,1 1,-1-1,9 7,12 13,-2 1,0 1,-1 1,-1 1,-2 1,-1 0,21 44,-27-47,-2 1,-1 1,-1 0,-2 0,0 1,-2 0,-1 0,-1 0,-1 42,-6-18,-3 0,-2-1,-1 0,-24 66,-93 189,118-286,-1-1,-1-1,-1 0,0 0,-30 31,33-41,0 0,-1 0,0-1,0 0,0 0,-1-2,0 1,-1-1,1-1,-1 0,-20 4,17-5,1 0,0-2,-1 0,1 0,-1-1,1-1,-19-3,33 4,0 0,0 0,0 0,0 0,0-1,0 1,0 0,0 0,0 0,0 0,0 0,0 0,0 0,0 0,0 0,0-1,0 1,0 0,0 0,0 0,0 0,0 0,0 0,0 0,0 0,0 0,0-1,1 1</inkml:trace>
  <inkml:trace contextRef="#ctx0" brushRef="#br0" timeOffset="23621.41">17653 5815,'-17'22,"-10"7,2 1,0 1,2 1,2 1,1 1,1 1,2 1,2 0,1 1,-16 72,9-4,5 1,-4 197,19-161,5 161,2-238,2 0,4 0,2-1,32 88,-29-112,2 0,1-2,3-1,1 0,1-2,2-1,42 42,-52-60,1-1,1 0,0-2,1 0,1-1,0-1,0-1,1-1,0-1,28 7,14-1,1-2,91 4,-92-15,-57-11,33-26,-14 15</inkml:trace>
  <inkml:trace contextRef="#ctx0" brushRef="#br0" timeOffset="24261.68">21605 5418,'-22'-1,"1"0,-1-2,-41-10,63 13,0 0,0 0,-1 0,1 0,0 0,0 0,-1 0,1 0,0-1,0 1,-1 0,1 0,0 0,0 0,-1 0,1 0,0-1,0 1,0 0,0 0,-1 0,1-1,0 1,0 0,0 0,0 0,0-1,-1 1,1 0,0 0,0-1,0 1,0 0,0 0,0-1,0 1,0 0,0 0,0-1,0 1,0 0,0 0,0-1,0 1,0 0,1 0,-1-1,0 1,0 0,12-12,7 0,1 1,0 1,29-11,71-19,-94 32,148-38,189-24,88-20,-367 63,-64 19</inkml:trace>
  <inkml:trace contextRef="#ctx0" brushRef="#br0" timeOffset="24648.99">22340 5234,'0'0,"0"0,0 5,0 17,1 25,2 22,-1 12,3 3,2-2,3-8,4-9,2-9,3-9,2-11,-2-11</inkml:trace>
  <inkml:trace contextRef="#ctx0" brushRef="#br0" timeOffset="24991.84">22871 5234,'0'0,"1"2,17 32,-2 1,24 73,-6-12,-13-45,39 67,-46-95,1 0,1-1,0-1,39 37,-50-53,0-1,0 0,1 0,-1 0,1-1,12 6,-16-8,1 0,-1-1,0 1,1-1,-1 0,1 1,-1-1,1 0,-1 0,1-1,-1 1,1 0,-1-1,1 0,-1 1,0-1,1 0,-1 0,0 0,0-1,0 1,2-2,6-5,-1-1,0 0,-1-1,0 0,-1 0,0 0,10-21,33-85,-44 100,45-128,31-74,-56 166,-4 7</inkml:trace>
  <inkml:trace contextRef="#ctx0" brushRef="#br0" timeOffset="25378.86">23982 4954,'0'0,"-8"3,-1 3,1 1,-1 0,1 1,1 0,-10 12,-31 49,43-61,-31 49,-35 78,56-100,1 0,1 1,-13 66,25-96,0 1,0-1,1 0,-1 0,2 1,-1-1,1 0,0 0,2 10,-1-13,-1 1,1-1,-1 1,1-1,0 0,1 0,-1 0,0 0,1 0,0-1,-1 1,1-1,0 1,0-1,1 0,5 3,6 1,0-1,1 0,-1-1,1 0,0-1,23 1,99-4,-137 0,8 0,0-1,0 0,-1 0,1-1,9-3,-17 5,1 0,-1-1,0 0,1 1,-1-1,0 0,0 1,1-1,-1 0,0 0,0 0,0 0,0 0,0 0,0 0,0-1,-1 1,1 0,0-1,-1 1,1 0,-1-1,1 1,-1 0,1-1,-1 1,0-1,0 1,0-1,0 1,0-1,0 1,0-1,-1 1,1 0,0-1,-1 1,0-3,-10-12,3 9</inkml:trace>
  <inkml:trace contextRef="#ctx0" brushRef="#br0" timeOffset="26860.96">10938 5206,'0'0,"0"0,9 0,89 5,185-13,-122-14,-1-7,220-69,-351 89,-11 3</inkml:trace>
  <inkml:trace contextRef="#ctx0" brushRef="#br0" timeOffset="27263.57">11556 5244,'0'0,"0"0,0 0,0 0,2 14,41 363,-15-101,-28-270,1 0,0 0,0-1,1 1,0 0,0-1,0 1,0-1,5 8,2-2</inkml:trace>
  <inkml:trace contextRef="#ctx0" brushRef="#br0" timeOffset="27605.97">12378 5234,'0'0,"0"0,0 7,-15 159,-9 160,24-302,0 107,3-105</inkml:trace>
  <inkml:trace contextRef="#ctx0" brushRef="#br0" timeOffset="27979.99">12272 5408,'3'-8,"8"-2,-1-1,2 2,-1 0,1 0,1 1,0 0,15-6,-4 1,21-11,0 1,2 3,0 1,2 3,-1 2,2 2,0 2,66-5,76 13,-171 3</inkml:trace>
  <inkml:trace contextRef="#ctx0" brushRef="#br0" timeOffset="28336.31">12533 5757,'0'0,"3"0,8-1,8-3,8-4,9-5,12-4,14-4,12-3,8-5,4-1,4-1,5-3,-5 3,-16 6</inkml:trace>
  <inkml:trace contextRef="#ctx0" brushRef="#br0" timeOffset="28876.83">14214 5041,'-16'2,"-43"14,0 3,1 2,-66 34,97-43,2 1,0 2,0 0,2 2,0 0,-24 24,39-33,2 0,-1 0,1 0,0 1,0 0,1 1,1-1,-7 18,9-19,0 0,1 0,0 0,0 0,1 0,0 0,0 0,1 0,0 0,0 0,1-1,5 15,-4-13,1-1,1 0,0 0,0 0,0-1,1 0,0 0,0 0,1-1,0 0,0 0,1-1,12 8,2-1,1 0,1-2,38 12,-37-14,1-2,0-2,0 0,0-1,43-2,126-21,-71 5,-120 15,-9 1,2-1,3 0</inkml:trace>
  <inkml:trace contextRef="#ctx0" brushRef="#br0" timeOffset="30441.15">4986 5360,'-7'-8,"0"-1,1 0,0 0,-5-11,-15-20,10 19,-2 2,-1 0,0 1,-1 1,-1 1,0 1,-33-17,4 6,-1 3,-75-23,87 35,0 1,-1 2,0 2,-46-1,9 6,-94 10,90 3,-130 36,206-46,-111 31,-152 67,222-80,-90 35,122-52,12-3,0 0,-1 1,1-1,0 1,0-1,0 1,0 0,-1 0,1 0,0 0,-3 3,-3 7,8-11</inkml:trace>
  <inkml:trace contextRef="#ctx0" brushRef="#br0" timeOffset="32112.75">0 5834,'0'0,"0"0,6-2,687-221,-359 126,-294 85,0-1,-1-2,0-2,42-25,-60 27</inkml:trace>
  <inkml:trace contextRef="#ctx0" brushRef="#br0" timeOffset="32516.47">484 5718,'-2'3,"-7"15,-10 24,-10 22,-5 17,-2 22,2 24,7 20,10 11,10 1,14-13,12-17,9-22,8-18,1-20,-5-21</inkml:trace>
  <inkml:trace contextRef="#ctx0" brushRef="#br0" timeOffset="32922.97">1962 5806,'-6'-6,"-1"0,0 1,-1 0,1 0,-1 1,0 0,-11-4,0 1,-1 1,-21-3,25 6,0 1,0 1,0 0,-1 1,1 1,0 1,0 0,-26 7,19-2,1 1,1 1,-1 1,1 1,-28 19,16-6,1 2,1 1,2 1,1 2,1 1,-37 54,44-53,2-1,1 2,1 1,2 0,1 0,2 1,1 1,-5 39,11-46,1 0,2 0,1 0,1 1,1-1,2 0,0 0,3-1,0 1,18 43,-19-59,1-1,0 0,1 0,0-1,0 0,2 0,-1-1,1 0,1-1,-1 0,2 0,-1-1,1-1,0 0,1-1,-1 0,1-1,20 5,-7-3,0-1,0-2,0 0,1-2,-1-1,1-1,-1-2,51-8,-21-4,-1-1,0-4,76-35,-69 24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7:13.993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145 826,'-1'-2,"0"0,-1 0,1 0,0-1,0 1,1 0,-1-1,0 1,1 0,0-1,-1 1,1-3,-1-5,-5-40,2 1,3-62,19 206,315 1640,-288-1543</inkml:trace>
  <inkml:trace contextRef="#ctx0" brushRef="#br0" timeOffset="356.26">1 624,'11'-14,"0"0,2 1,-1 0,2 2,24-19,-2 8,46-24,-37 25,82-28,-98 40,-1 2,1 1,0 2,39-2,-58 5,0 1,0 1,0 0,-1 0,20 5,-25-4,0-1,-1 1,1-1,-1 1,0 0,0 0,0 0,0 1,0-1,0 1,0 0,-1 0,1 0,-1 0,0 0,0 0,0 1,2 4,-1 2,0 0,0 0,-1 0,-1 0,1 0,-2 0,1 1,-1-1,-1 0,-3 16,0-1,-2-1,-1 0,-15 32,-2-2,-3-2,-52 76,-84 85,102-139</inkml:trace>
  <inkml:trace contextRef="#ctx0" brushRef="#br0" timeOffset="778.14">270 1358,'38'2,"0"2,-1 2,0 1,55 17,-25-3,0 2,64 34,-100-42,-2 1,0 2,-1 0,-1 2,-1 1,35 37,-49-45,-2 1,1 0,-2 0,0 1,-1 0,0 1,-1 0,-1 0,-1 0,7 31,-9-27,-1 0,-1 0,0 1,-2-1,0 0,-1 0,-2 0,0 0,-6 20,-7 4,-1 0,-1-1,-3 0,-2-2,-1-1,-2-1,-2-1,-37 37,15-23,-2-2,-2-3,-2-2,-101 60,117-81,-2-2,-50 18,38-22</inkml:trace>
  <inkml:trace contextRef="#ctx0" brushRef="#br0" timeOffset="1198.02">2029 710,'-33'-1,"-1"2,1 1,0 2,-48 11,31-1,0 1,1 4,-90 45,107-46,1 2,1 1,1 1,0 1,2 2,-35 39,53-53,0 0,1 1,0 0,0 0,2 1,-1 0,-7 25,13-34,0 1,0 0,0-1,0 1,1 0,0 0,0 0,1-1,-1 1,1 0,0 0,0-1,0 1,1-1,0 1,0-1,0 1,0-1,1 0,-1 0,1 0,0-1,1 1,-1 0,0-1,6 4,4 2,0 0,1-1,0-1,0 0,1-1,-1 0,2-2,29 7,13-2,64 1,-49-4,-56-5,0 1,0 1,0 0,26 9,-38-10,0 0,0 1,-1-1,1 1,0 0,-1 0,0 1,0-1,0 1,0 0,0 0,-1 0,0 1,1-1,-2 1,1-1,-1 1,4 8,-3-3,-1 0,0 0,0 1,-1-1,-1 0,0 0,0 1,-3 14,-2 7,-15 48,-90 228,-9 34,111-315,2 0,1 1,0 0,1 38,4-57,0 0,1 0,0 0,0 0,1 0,1-1,-1 1,1 0,1-1,0 0,0 0,0 0,1 0,0-1,1 0,12 13,-8-11,0-2,0 1,1-2,0 1,0-1,1-1,-1 0,1-1,0 0,1-1,-1 0,25 2,-7-3,1-2,-1 0,1-2,38-8,-31 2,1-2,-1-2,-1-1,0-2,-1-1,63-39,-38 14,-1-3,90-86,-34 14</inkml:trace>
  <inkml:trace contextRef="#ctx0" brushRef="#br0" timeOffset="1712.71">2890 700,'0'0,"0"0,0 4,0 10,0 23,6 45,11 49,10 47,11 49,4 27,-1 10,-2-7,-8-31,-7-36,-5-41,-5-47</inkml:trace>
  <inkml:trace contextRef="#ctx0" brushRef="#br0" timeOffset="1713.71">2579 1310,'-8'-25,"0"0,2 0,0-1,2 0,1 0,0-34,2 39,1 0,1 0,0 0,2 0,1 0,0 1,1-1,1 1,2 1,-1-1,2 1,1 0,0 1,1 0,1 1,1 0,0 1,2 0,-1 1,18-13,-5 8,2 1,0 2,1 1,0 1,1 1,1 2,50-13,-44 16,0 2,0 1,0 2,1 2,0 2,54 5,-73-3,-1 2,0 0,0 1,0 0,0 2,-1 0,0 1,18 12,-29-16,1 1,-2 1,1-1,0 1,-1 0,0 1,-1-1,1 1,-1 0,0 0,-1 1,0 0,0 0,-1 0,0 0,0 0,-1 0,0 1,0 0,0 14,-2-1,-2 1,0-1,-1 0,-1 0,-1 0,-2-1,0 1,-1-1,0-1,-2 0,-13 20,-11 14,-2-2,-72 79,-19 6,-204 169,297-279</inkml:trace>
  <inkml:trace contextRef="#ctx0" brushRef="#br0" timeOffset="2180.73">3787 2152,'5'-8,"-1"4,0 1,0 0,0 0,0 1,1-1,-1 1,1 0,-1 0,1 0,0 1,0 0,0 0,0 0,9 0,4 0,0 2,33 4,-18 0,0 2,-1 2,60 24,-38-9,69 44,-116-63,0-1,-1-1,2 1,-1-1,10 3,-14-6,-1 1,0-1,0 0,1 0,-1 0,0 0,1 0,-1 0,0-1,0 1,1-1,-1 0,0 1,0-1,0 0,0 0,0-1,0 1,0 0,0-1,-1 1,4-4,1-2,0-1,0 0,-1 0,0 0,-1-1,0 0,0 0,-1 0,0 0,-1 0,3-19,-1 0,-2 0,-3-50,-6 3,7 75,0 0,0 0,0 0,0 0,0 0,-1-1,1 1,0 0,0 0,0 0,0 0,0-1,0 1,0 0,0 0,0 0,0 0,0 0,1-1,-1 1,0 0,0 0,0 0,0 0,0 0,0-1,0 1,0 0,0 0,0 0,1 0,-1 0,0 0,0 0,0-1,0 1,0 0,0 0,1 0,-1 0,0 0,0 0,0 0,0 0,0 0,1 0,-1 0,0 0,0 0,0 0,0 0,1 0,-1 0,0 0,0 0,0 0,0 0,1 0,10 8,-11-8,24 20,-2 1,-1 1,0 1,27 41,62 113,-57-87,-29-52</inkml:trace>
  <inkml:trace contextRef="#ctx0" brushRef="#br0" timeOffset="4207.66">4455 1726,'-3'0,"1"1,-1-1,1 1,-1-1,1 1,-1 0,1 0,-1 0,-3 3,-6 3,-49 23,2 3,1 3,2 2,1 3,2 2,-72 77,124-119,-13 13,1 1,1 0,-21 32,31-43,0-1,0 1,0 0,1 0,-1 0,1 0,0 1,0-1,0 0,1 0,0 1,-1-1,2 0,-1 1,0-1,1 0,0 0,0 1,0-1,0 0,1 0,-1 0,5 7,2-1,-1 0,2-1,-1 1,1-2,17 14,56 33,-46-32,50 31,68 46,-122-76,-1 1,43 44,-70-66,-1 1,1 0,-1 0,0 0,0 1,-1-1,0 1,4 7,-6-11,0 1,1 0,-1-1,0 1,0 0,0 0,0-1,0 1,0 0,-1 0,1-1,0 1,-1 0,0-1,1 1,-1-1,0 1,0-1,0 1,0-1,0 1,0-1,0 0,0 1,0-1,-1 0,1 0,-3 1,-4 4,-1-2,0 1,0-1,0 0,0-1,0 0,-1-1,-10 2,-81 5,82-8,-40 2,-1-2,0-3,1-3,0-2,0-3,-77-23,81 13</inkml:trace>
  <inkml:trace contextRef="#ctx0" brushRef="#br0" timeOffset="4829.92">4455 962,'18'49,"48"90,-16-40,158 427,-46 16,-150-498,39 132,-38-138,2 0,27 49,-36-76,0-1,1 0,11 13,-16-22,-1 1,1-1,0 1,-1-1,1 0,0 1,0-1,0 0,0 0,0 0,3 1,-3-2,-1 0,0 0,0 0,0 0,0 0,0-1,0 1,0 0,0 0,0-1,0 1,0-1,0 1,-1 0,1-1,0 0,0 1,0-1,0 0,-1 1,1-1,0 0,-1 0,1 1,-1-1,2-1,3-9,0-1,0 0,-1 0,0 0,-1 0,-1 0,1-1,-1-17,1 3,8-57,17-106,-19 141,30-87,-37 130,1 0,-1-1,1 1,0 0,1 0,0 1,6-9,-8 12,0 0,-1 1,1 0,0-1,0 1,0 0,0 0,0 0,0 0,0 1,0-1,0 1,1-1,-1 1,0 0,0-1,1 1,-1 0,0 0,0 1,0-1,1 0,-1 1,0 0,0-1,0 1,3 1,5 3,1 1,-1 0,0 0,-1 1,1 1,-2-1,1 1,-1 1,0 0,0 0,-1 0,-1 1,1 0,8 20,3 11,-2 0,16 67,-30-101,13 55,-7-29,0 0,3 0,26 58,-36-89,0 1,0-1,1 1,-1-1,1 0,-1 0,1 0,0 0,0 0,0 0,0 0,0-1,1 1,-1-1,0 1,1-1,-1 0,1 0,-1 0,1 0,-1-1,1 1,0-1,-1 0,5 1,11-3</inkml:trace>
  <inkml:trace contextRef="#ctx0" brushRef="#br0" timeOffset="5622.15">5952 2114,'1'62,"15"108,-9-132,1 0,2 0,29 67,-35-94,0-2,2 1,-1-1,1 1,0-1,1-1,11 13,-15-19,-1 0,0-1,1 1,-1 0,0-1,1 0,0 1,-1-1,1 0,0 0,0-1,-1 1,1 0,0-1,0 0,0 0,0 0,0 0,0 0,0 0,-1-1,1 0,0 1,0-1,0 0,-1 0,1 0,0-1,-1 1,1-1,-1 1,4-5,8-6,-1 0,0-1,-1 0,0-2,-1 1,14-26,48-103,-21 15,-5-2,31-140,-73 250,-9 29,-8 34,9-14,1-1,2 1,0 0,2 0,2-1,0 1,16 51,-8-39,3-1,2 0,1-1,38 60,-49-88,1 0,0-1,1 1,0-2,1 1,0-1,13 9,-18-15,0 0,0 0,0 0,0-1,1 0,-1 0,1 0,0 0,-1-1,1 0,0-1,0 1,0-1,0 0,0 0,0-1,-1 0,10-2,-3-1,-1-1,1-1,-1 0,0 0,-1-1,1 0,-1-1,-1 0,0-1,0 0,0 0,8-13,3-6,-2 0,-1-1,20-45,-17 24,-2-1,-2 0,-3-1,-2-1,-2 1,-3-2,0-68,-7 50,-3 1,-3 0,-4 0,-38-136,35 161,-3 2,-1-1,-26-42,31 64,-1 2,-1 0,0 0,-1 2,-2 0,0 1,-28-23,41 37,-1 0,1 1,-1-1,1 1,-1 1,-10-5,15 7,0 0,0 0,0 0,0-1,0 1,0 0,0 0,0 1,-1-1,1 0,0 0,0 0,0 1,0-1,0 0,0 1,0-1,-1 2,1-1,0 0,0 0,0 0,0 1,0-1,0 0,1 1,-1-1,0 1,1-1,-1 1,1-1,-1 1,1 0,0-1,0 3,-2 11,2 0,0 1,0-1,2 1,4 21,25 79,-30-111,128 345,25-8,-149-329,195 394,-110-228,-56-110</inkml:trace>
  <inkml:trace contextRef="#ctx0" brushRef="#br0" timeOffset="6706.95">7681 1948,'13'30,"14"42,5 14,-16-51,21 32,-31-57,0 0,1-1,1 0,0 0,0-1,0 0,17 12,-22-18,0 0,0-1,0 0,1 1,-1-1,0 0,1-1,-1 1,1 0,-1-1,0 0,1 0,-1 0,1 0,-1-1,1 1,-1-1,0 0,1 0,-1 0,0 0,0-1,0 1,0-1,0 0,0 0,0 0,2-3,5-3,-1 0,0-1,0-1,-1 0,0 0,8-16,0-4,-2-1,-1 0,9-34,3-7,-21 88,-3 7,1 0,2-1,0 0,10 29,-12-43,2-1,-1 1,1-1,0 0,0 0,1-1,0 1,0-1,0 0,1-1,0 1,0-1,1 0,-1-1,15 8,-14-8,0-1,0 0,0-1,1 1,-1-2,1 1,-1-1,1 0,0 0,0-1,-1 0,1-1,0 1,0-1,-1-1,1 0,-1 0,1 0,-1-1,0 0,0 0,0-1,-1 0,1 0,-1-1,0 0,0 0,0 0,-1 0,0-1,5-7,1-6,-1-1,-1 0,-1-1,-1 1,-1-2,6-29,11-38,-23 89,0 0,0 0,0 0,0 0,0-1,0 1,0 0,0 0,0 0,0-1,0 1,0 0,0 0,0 0,0 0,0-1,0 1,0 0,1 0,-1 0,0 0,0 0,0 0,0-1,0 1,0 0,1 0,-1 0,0 0,0 0,0 0,0 0,1 0,-1 0,0 0,0 0,0 0,1 0,-1 0,0 0,0 0,0 0,0 0,1 0,-1 0,0 0,0 0,0 0,0 0,1 0,-1 0,0 0,0 0,0 1,1-1,7 11,-6-8,18 28,2-1,2-1,46 45,-57-62,1 0,1-1,-1 0,2-1,0-1,0-1,0 0,1-1,33 9,-41-14,1-1,-1 0,1 0,0-1,-1 0,1-1,0 0,-1-1,1 0,-1 0,0-1,0 0,0 0,0-1,14-8,-16 7,0 0,0 0,-1 0,1-1,-1 0,-1 0,1-1,-1 0,0 0,0 0,-1 0,0-1,0 1,-1-1,0 0,-1 0,4-17,-5 13,0 0,-1 0,0-1,-1 1,0 0,-1-1,0 1,-1 0,-1 0,0 1,0-1,-1 1,-1 0,1 0,-2 1,-13-19,14 22,-1-1,1 1,-1 1,-1-1,1 1,-1 1,0-1,0 1,-1 1,1-1,-1 2,0-1,0 1,0 0,-1 1,1 0,-1 0,1 1,-1 1,1 0,-1 0,-10 2,5 1,1 0,0 2,0-1,1 2,0 0,0 1,0 0,0 1,1 0,1 1,-1 0,2 1,-13 13,5-3,0 2,2 0,0 1,2 1,0 0,-10 27,20-43,1 1,0-1,1 0,0 1,0-1,-1 15,3-21,0 1,0-1,0 1,1-1,-1 1,1-1,-1 1,1-1,0 0,0 1,0-1,0 0,0 0,1 1,-1-1,1 0,-1 0,1-1,0 1,0 0,0-1,0 1,0-1,0 1,0-1,3 2,3-1,-1 1,1-1,0 0,0-1,0 0,0 0,-1 0,1-1,0-1,0 1,0-1,0-1,0 1,14-6,-3 0,0 0,0-2,-1 0,29-20,-26 15,-1-1,-1-1,0-1,-1-1,-1 0,29-41,-46 58,1-1,-1 1,1 0,-1 0,1 0,0 0,-1 0,1 0,0 0,0 0,0 0,0 1,0-1,0 0,0 0,0 1,0-1,0 1,2-2,-1 3,-1 0,0 1,0-1,1 0,-1 0,0 0,0 1,0-1,0 1,0-1,-1 1,1-1,0 1,-1-1,1 3,190 518,-83-113,-67-240,-35-146</inkml:trace>
  <inkml:trace contextRef="#ctx0" brushRef="#br0" timeOffset="7092.41">9788 1930,'-5'0,"-1"1,1 1,0-1,0 1,0 0,1 0,-1 0,0 0,-5 5,0-1,-12 6,1 2,1 0,0 1,1 1,-27 29,38-37,1 0,0 1,1 0,0 0,0 0,1 1,1-1,-1 1,1 0,1 1,0-1,1 1,-1-1,2 1,-1 17,4-16,0 0,1 0,0 0,1 0,0 0,1-1,0 0,1 0,13 19,-9-15,-2 0,0 1,12 30,-20-45,0 1,1 0,-1 0,0 0,0 0,0-1,0 1,0 0,0 0,-1 0,1 0,-1-1,1 1,-1 0,0 0,1-1,-1 1,0-1,0 1,0 0,0-1,-1 0,1 1,0-1,-1 0,1 0,-1 1,1-1,-1 0,1 0,-3 0,-2 3,-1-1,0 0,0-1,-1 1,1-2,-11 3,6-3,0 0,0-1,0-1,0 0,0 0,0-1,0-1,0 0,-19-8,-5-5</inkml:trace>
  <inkml:trace contextRef="#ctx0" brushRef="#br0" timeOffset="7494.27">10484 1465,'0'0,"11"0,23 0,21-1,14-1,13-2,13-2,4-1,-7-3,-11-3,-14-1,-17 0,-16 3,-11 3,-10 2</inkml:trace>
  <inkml:trace contextRef="#ctx0" brushRef="#br0" timeOffset="7849.83">10889 2056,'0'0,"17"1,29 1,26-2,23-5,22-11,9-8,-4-8,-9-3,-16 4,-24 5</inkml:trace>
  <inkml:trace contextRef="#ctx0" brushRef="#br0" timeOffset="8224.94">12726 826,'0'0,"0"0,0 0,0 0,-2 8,-2 31,0 40,2 40,1 37,1 23,-1 19,0 1,2-14,11-10,10-11,3-33</inkml:trace>
  <inkml:trace contextRef="#ctx0" brushRef="#br0" timeOffset="8615.41">12620 952,'-6'-27,"0"9,4 4,0 0,0 0,2-1,-1 1,2 0,0 0,1 0,0 0,1 0,1 0,0 1,11-25,-7 22,2 0,0 0,0 1,1 0,1 1,1 0,0 1,0 0,21-14,-7 9,0 0,0 2,2 1,0 2,40-14,-48 21,-1 0,1 1,0 1,0 1,1 1,-1 1,1 1,39 5,-55-4,0 0,1 1,-1-1,-1 1,1 1,0-1,0 1,-1 0,0 0,1 0,-1 1,-1 0,9 8,-10-8,0 0,1 1,-2 0,1 0,-1-1,1 1,-2 1,1-1,0 0,-1 0,0 1,0-1,-1 1,1-1,-2 11,0-1,-1 1,-1-1,0 0,-1 0,-1-1,0 1,-1-1,-11 19,-5 5,-47 59,-170 171,113-132,121-130,-8 7,1 0,0 1,1 0,1 1,1 1,-10 19,18-32,-1 1,1-1,1 1,-1-1,0 1,1 0,0 0,-1-1,2 1,-1 0,0-1,1 1,-1 0,1-1,0 1,2 3,0-1,0-1,0 0,0 0,1 0,-1 0,1-1,0 0,1 0,5 5,8 3,0 0,0-2,1 0,33 12,30 5,138 27,-143-38,0 3,97 38,-167-54,1 0,-1 1,0 0,0 0,-1 1,1-1,-1 1,0 1,0-1,-1 1,1 0,-1 0,6 10,-9-10,0-1,0 0,0 1,0-1,-1 1,0-1,0 1,-1 0,1 0,-1-1,0 1,-1 0,0-1,0 1,0 0,0-1,-1 1,0-1,-4 8,-1 3,-2 0,0-1,-1-1,0 0,-1 0,-1-1,-19 17,-6 2,-61 40,45-37,-1-3,-1-2,-1-2,-2-3,-67 20,75-34,18-9</inkml:trace>
  <inkml:trace contextRef="#ctx0" brushRef="#br0" timeOffset="9207.12">14261 1136,'16'-12,"179"-153,-193 163,0 1,0-1,0 0,0 0,0 0,-1 0,1 0,-1 0,1 0,-1 0,0 0,0-1,0 1,0-1,0 1,-1-1,1-4,-1 6,0 0,0 0,-1 0,1 1,-1-1,1 0,0 0,-1 0,0 0,1 1,-1-1,1 0,-1 0,0 1,0-1,1 0,-1 1,-1-1,-2-1,1 0,-1 0,0 1,0 0,0 0,-4-1,-18-2,0 1,0 2,1 0,-1 2,0 1,-36 7,8 2,-105 37,117-32,-62 32,90-41,0 1,1 1,0 0,1 1,0 0,1 1,-19 23,27-31,0 1,1 0,-1 0,1 0,0 0,0 0,1 0,-1 1,1-1,0 0,0 1,0-1,1 1,0-1,0 1,0 8,2-8,-1 0,1 0,0 0,0 0,0 0,1 0,-1-1,1 1,0-1,1 1,-1-1,6 5,5 2,-1 0,2-1,-1-1,1 0,1-1,-1 0,29 8,72 15,-10-2,-97-27,-1 1,1 0,-1 1,0 0,0 0,-1 1,10 7,-14-9,0 0,0 0,-1 0,1 0,-1 0,0 0,0 1,0-1,0 1,-1-1,1 1,-1 0,0 0,0-1,0 1,-1 0,0 0,1 0,-2 4,1 6,-2 1,0-1,-1 0,-1-1,-4 15,-33 69,17-42,23-54,-22 53,2 0,2 2,-13 71,30-120,1 0,1 0,-1 1,1-1,0 0,1 1,0-1,0 0,1 0,-1 0,2 0,2 7,-2-8,0-1,0 0,1 0,-1-1,1 1,0-1,1 0,-1 0,1 0,0 0,0-1,0 0,0 0,10 4,0-2,0 0,0-1,1-1,-1 0,1-1,-1-1,1 0,0-1,0-1,-1 0,1-1,-1-1,1-1,-1 0,19-7,1-4,0-1,-1-1,0-2,-2-1,34-28,-12 4,-2-3,-3-1,-1-3,55-77,-40 37,-4-2,46-101,-61 103,33-97,-65 151,-1-1,-2 0,-1 0,-2-1,1-67,-7 104,-3-43,3 43,-1 0,1 1,0-1,-1 0,1 1,-1-1,1 0,-1 1,0-1,0 1,0-1,0 1,0-1,0 1,0 0,0-1,0 1,-1 0,1 0,0 0,-3-1,3 2,1-1,-1 1,1 0,-1 0,1 0,-1 0,1 0,-1 0,1 0,-1 0,1 0,-1 0,1 0,-1 1,1-1,-1 0,1 0,-1 0,1 1,-1-1,1 0,0 1,-1-1,1 0,-1 1,1-1,0 0,-1 1,1-1,-1 1,-6 20,4 0,2 0,0 0,1-1,5 36,-4-51,69 464,-19-161,6 218,-51-456</inkml:trace>
  <inkml:trace contextRef="#ctx0" brushRef="#br0" timeOffset="9612.77">15373 874,'0'-25,"1"0,2 0,0 1,2-1,1 1,1 0,0 0,2 1,12-24,-12 33,1 0,0 1,1-1,1 2,0 0,0 0,1 1,1 1,0 0,0 1,1 0,0 1,1 1,-1 0,24-5,-21 6,1 1,0 1,0 1,1 1,-1 0,0 1,1 2,-1 0,0 1,1 0,-1 2,0 0,24 9,-32-8,0 0,0 1,-1-1,0 2,0 0,0 0,-1 1,0 0,0 0,-1 1,0 0,-1 1,0 0,0 0,-1 0,0 1,-1 0,-1 0,1 0,-2 1,1 0,-2-1,0 1,0 0,-1 0,0 0,-2 21,-3-4,-1 1,-1-1,-2 0,-1-1,-1 0,-1-1,-1 0,-2 0,-21 30,13-24,-2-1,-2-1,0-1,-2-2,-1-1,-46 34,52-45,0-1,-2-1,1-1,-1-1,-1-1,0-2,0 0,-1-2,0 0,-43 3,20-8,-1-1,-50-7,25-3</inkml:trace>
  <inkml:trace contextRef="#ctx0" brushRef="#br0" timeOffset="10686.84">15006 2713,'2'19,"24"258,-5-35,-20-231,0 3,1 0,0 0,0 0,2 0,-1-1,2 1,7 15,-11-26,1-1,-1 0,1 1,0-1,-1 0,1 0,0 0,0 0,1 0,-1-1,0 1,1 0,-1-1,1 0,-1 0,1 0,-1 0,1 0,3 1,-1-2,-1 0,0 0,1 0,-1-1,0 1,1-1,-1 0,0 0,0-1,0 1,5-4,5-2,0-2,0 0,-2 0,1-2,17-17,-9 5,0-1,-2 0,-1-2,-1 0,-1-1,-1 0,-2-1,11-32,-15 34,-2 0,-1 0,0-1,-2 0,-2 0,0 0,-2 0,0-1,-8-40,6 52,1 19,7 30,18 75,27 108,-33-153,34 81,-46-130,0 0,0-1,2 1,0-1,0-1,12 14,-19-25,1 1,-1-1,1 0,-1 1,1-1,0 0,-1 0,1 0,0 0,0 0,0-1,0 1,0 0,0-1,0 1,0-1,0 0,0 0,0 0,3 0,-2-1,0 0,-1 0,1 0,0 0,0 0,0-1,-1 1,1-1,-1 0,1 0,-1 0,3-3,3-4,0-1,0 0,-1-1,-1 1,9-21,4-13,-3 0,14-65,11-99,-32 160,13-82,-20 121,0 12,2 21,-2-13,4 24,28 137,-25-140,0 1,3-1,17 37,-12-45,-17-23,0-1,1 1,-1-1,1 0,-1 1,1-1,-1 0,1 0,-1 1,1-1,-1 0,1 0,-1 0,1 0,-1 0,1 0,-1 0,1 0,0 0,-1 0,1 0,-1 0,1 0,-1 0,1 0,-1 0,1 0,-1-1,1 1,-1 0,1 0,-1-1,1 1,-1 0,1-1,-1 1,0-1,1 1,-1 0,0-1,1 1,-1-1,0 1,0-1,1 1,-1-1,0 1,0-2,8-16,0-1,-2 0,0 0,-2-1,4-29,4-12,-2 17,23-59,-27 86,1 1,1 0,1 1,0 0,1 0,18-21,-24 32,0 0,0 1,0-1,0 1,1-1,0 1,-1 1,1-1,10-3,-12 5,0 0,0 1,0-1,0 1,0 0,0 0,-1 0,1 0,0 0,0 1,0-1,0 1,0 0,0 0,0 0,-1 0,1 0,0 1,4 3,0 1,0 0,0 0,-1 1,0 0,-1 1,1-1,-2 1,1 0,-1 0,0 1,4 12,2 9,-2 0,5 32,-3 31,-8-66,1-1,1 1,1-1,11 32,-15-53,1-1,0 1,1-1,-1 0,1 0,-1 0,1-1,1 1,-1-1,0 1,1-1,0 0,5 3,17 7</inkml:trace>
  <inkml:trace contextRef="#ctx0" brushRef="#br0" timeOffset="11057.65">17035 2616,'0'0,"2"2,5 5,8 8,7 12,2 20,1 23,-2 10,-6 0,-5-8,-3-14,-3-14,-1-16,-2-12</inkml:trace>
  <inkml:trace contextRef="#ctx0" brushRef="#br0" timeOffset="11476.97">17499 2172,'1'-29,"6"-31,-4 43,0 1,-2-1,0 0,-1 0,-1 1,-4-30,5 44,-1 0,0-1,0 1,0 0,0-1,0 1,0 0,0 0,-1 0,-2-3,3 4,1 0,-1 1,0-1,0 0,0 1,0-1,0 1,0-1,0 1,0 0,0-1,-1 1,1 0,0 0,0-1,0 1,-2 0,0 1,1 0,-1 0,0 0,1 0,-1 0,0 0,1 1,0-1,-1 1,1-1,0 1,0 0,0 0,0 0,0 1,0-1,-2 5,-6 9,1 0,1 1,1 0,0 1,1 0,1 0,1 0,-3 23,-6 156,16 4,34 254,-18-305</inkml:trace>
  <inkml:trace contextRef="#ctx0" brushRef="#br0" timeOffset="11853.09">17238 2694,'2'-2,"0"0,0 0,1 0,-1 0,0 1,1-1,4-1,9-5,342-185,-272 152,1 4,123-34,-203 69,-1 0,0 1,1-1,-1 1,10-1,-16 2,1 0,0 0,0 0,0 0,0 1,0-1,0 0,0 0,0 1,0-1,0 0,0 1,0-1,0 1,-1-1,1 1,0-1,0 1,0-1,-1 1,1 0,0 0,-1-1,1 1,-1 0,1 0,-1 0,1 0,-1 0,0-1,1 1,-1 0,0 0,0 0,1 2,-1 4,-1 1,1 0,-1 0,0 0,-1-1,0 1,0-1,0 1,-1-1,-7 12,-7 12,-21 29,30-48,-27 36,18-26,1 2,-24 43,37-60,0 0,0 0,1 0,0 0,0 0,1 0,0 0,0 1,0-1,1 0,0 1,1-1,0 0,0 1,3 10,1-4,1 0,1-1,0 0,1 0,0-1,1 0,0 0,1-1,12 11,16 13,55 36,-62-48,-31-23,1 0,-1 0,0 0,1 1,-1-1,0 0,0 0,1 0,-1 1,0-1,0 0,0 0,1 0,-1 1,0-1,0 0,0 1,0-1,1 0,-1 0,0 1,0-1,0 0,0 1,0-1,0 0,0 1,0-1,0 0,0 0,0 1,0-1,0 0,0 1,0-1,0 0,0 1,-1-1,-14 9,-12 0,0-2,-1-1,1-2,-1 0,-48-1,56-2,-113 3,3-4</inkml:trace>
  <inkml:trace contextRef="#ctx0" brushRef="#br0" timeOffset="11854.09">16919 2210,'0'0,"0"-2,3-8,13-23,20-23,12-8,-2 8</inkml:trace>
  <inkml:trace contextRef="#ctx0" brushRef="#br0" timeOffset="12208.34">19383 574,'0'0,"-2"15,-6 31,-20 49,-20 46,-32 41,-35 33,-22 21,-6 1,7-28,21-40,29-50</inkml:trace>
  <inkml:trace contextRef="#ctx0" brushRef="#br0" timeOffset="12596.1">18252 1068,'0'0,"7"5,29 23,38 35,28 42,19 42,6 34,-8 17,-19 6,-21 0,-15-22,-13-34,-16-42</inkml:trace>
  <inkml:trace contextRef="#ctx0" brushRef="#br0" timeOffset="14381.1">20938 614,'-5'-8,"-1"3,-1 1,0 0,0 0,0 0,0 1,-1 0,1 1,-1-1,-9 0,2-1,-39-9,-1 2,1 2,-2 3,1 2,-58 4,107 0,2 0,7 1,0 0,-3-1</inkml:trace>
  <inkml:trace contextRef="#ctx0" brushRef="#br0" timeOffset="16220.84">20639 508,'-19'1,"1"0,-1 2,1 1,-1 0,-31 12,18-5,-145 52,143-48,0 1,1 2,-32 23,56-35,-1 2,1-1,0 1,1 0,-10 13,15-17,0 1,0-1,1 1,0 0,0 0,0 0,0 0,1 0,-1 0,1 0,1 0,-1 1,1-1,0 6,1 2,1-1,0 0,1 0,1 0,0-1,0 1,1-1,11 18,6 7,32 38,132 133,17-16,-22-20,-170-161,-3-3,1 2,-1-1,12 19,-18-25,-1 0,0 0,0 0,0 0,0 0,0 0,-1 0,1 0,-1 0,1 0,-1 0,0 0,1 1,-1-1,0 0,-1 0,1 0,0 0,-1 1,1-1,-1 0,1 0,-1 0,0 0,0 0,-2 3,-1-1,1 0,-1 0,1-1,-1 1,0-1,-1 0,1 0,-8 4,-45 15,-33 4,0-4,-2-4,-140 10,204-27,19-2,10-1,17-5,171-51,100-36,-111 21,258-148,-205 73,-203 126,-1 0,-1-1,-1-2,-1 0,35-50,-54 66,1 1,-2-1,1 0,-1 0,-1 0,1-1,-2 1,1-1,-1 0,-1 0,0 0,0-11,-1 15,-1-1,0 1,0 0,0 0,-1 0,0 0,0 0,-1 1,0-1,1 1,-2-1,1 1,-1 0,0 0,0 1,0-1,0 1,-1 0,0 0,-6-4,5 4,-1-1,0 1,0 1,0 0,-1 0,1 0,-1 1,0 0,0 0,1 1,-1 0,0 0,0 1,0 0,0 1,0-1,0 2,0-1,0 1,1 0,-1 1,1-1,-1 2,1-1,0 1,0 0,0 0,1 1,0 0,0 0,0 1,-6 6,2 2,0 0,1 0,1 1,0 0,1 1,1-1,0 1,1 1,1-1,1 1,-3 19,3 2,1 0,2 1,9 71,-4-76,1-1,1 0,2 0,1-1,2-1,21 43,-26-60,2 0,0 0,0-1,2-1,-1 1,2-1,-1-1,1 0,1-1,0 0,1-1,0-1,0 0,1 0,18 5,-16-8,1 0,0-2,0 0,0-1,0-1,0-1,0 0,0-2,0 0,0-1,0 0,-1-2,1 0,-1-1,23-11,-13 4,1-2,-2-1,0-1,-1-1,-1-1,-1-1,0-1,24-30,-31 29,0 0,-2-1,0 0,-2-1,0-1,-2 0,0 0,-2-1,6-35,-8 26,-1-1,-2 0,-1 0,-3 0,0 0,-10-53,5 70,6 19,0 0,0 0,0 0,0 0,0-1,0 1,-1 0,1 0,0 0,0 0,0 0,0 0,0 0,0 0,0 0,-1 0,1 0,0 0,0 0,0 0,0 0,0 0,0 0,-1 0,1 0,0 0,0 0,0 0,0 0,0 0,0 0,0 0,-1 1,1-1,0 0,0 0,0 0,0 0,0 0,0 0,0 0,0 0,0 0,0 1,0-1,0 0,0 0,-1 0,1 0,0 0,0 0,0 0,0 1,0-1,0 0,0 0,0 0,0 0,0 0,1 1,-8 37,4 32,2 1,4 0,2 0,26 118,-26-166,1-1,0 0,2 0,1-1,0 0,2 0,14 21,-19-34,0 0,1 0,-1-1,1 1,1-2,0 1,0-1,0 0,0-1,1 0,0 0,0-1,1 0,-1-1,1 0,-1 0,1-1,17 1,-15-2,0-2,-1 1,1-2,0 1,-1-2,1 0,-1 0,0-1,0 0,0 0,-1-2,1 1,-1-1,11-10,3-2,-1-2,-1-1,0-1,24-34,-16 17,-3-2,-1 0,-2-2,-2-1,27-76,-30 62,-4 0,-1-1,-4 0,5-78,-13 67,-2-1,-4 1,-3 0,-3 0,-2 1,-4 0,-3 1,-47-113,65 180,-5-14,0 0,-1 0,-1 1,0 0,-1 1,-1 0,-15-17,24 29,0 0,0 0,0-1,0 1,0 0,0 0,-1 0,1 1,0-1,-1 0,1 0,0 1,-1-1,1 1,-1-1,1 1,-1 0,1-1,-1 1,1 0,-1 0,0 0,1 0,-1 1,1-1,-1 0,1 0,-1 1,1-1,-1 1,1 0,0-1,-1 1,1 0,0 0,-1 0,1 0,0 0,0 0,0 0,0 0,0 0,-2 3,-1 4,-1 0,1 0,0 0,0 1,1-1,-3 15,0 4,2 1,0 0,2 0,1 35,17 115,1-77,56 188,60 89,-12-37,-97-264</inkml:trace>
  <inkml:trace contextRef="#ctx0" brushRef="#br0" timeOffset="16640.39">23548 1107,'0'0,"1"4,5 10,5 14,3 15,-1 13,-3 9,-1 6,-1-1,2-7,0-12,0-12,0-14,1-8,-2-8</inkml:trace>
  <inkml:trace contextRef="#ctx0" brushRef="#br0" timeOffset="17502.59">23943 1204,'9'12,"2"11,0 0,-1 1,-1 0,-1 0,-2 1,0 0,-2 1,-1-1,1 45,-4-70,0 0,0 1,0-1,0 0,0 0,0 0,0 0,0 0,0 0,0 0,0 0,-1 0,1 0,0 1,0-1,0 0,1 0,-1 0,0 0,0 0,0 0,0 0,0 0,0 0,0 0,0 1,0-1,0 0,0 0,0 0,0 0,0 0,0 0,0 0,0 0,0 0,0 0,1 0,-1 0,0 0,0 0,0 0,0 1,0-1,0 0,0 0,0 0,0 0,0 0,1 0,-1 0,0 0,0 0,0 0,0 0,0 0,0 0,0-1,0 1,0 0,0 0,1 0,-1 0,0 0,0 0,0 0,0 0,0 0,8-10,13-25,-12 20,117-164,-106 154,2 1,0 1,2 1,45-33,-61 50,0 0,0 0,1 1,0 0,-1 0,12-2,-17 5,1 0,-1 1,0-1,1 1,-1 0,1 0,-1 0,0 1,1-1,-1 1,0 0,1 0,-1 0,0 0,0 1,0-1,0 1,0 0,0-1,3 4,3 3,-1 1,0-1,-1 1,0 0,-1 1,10 16,26 70,-26-59,5 13,3 0,44 68,-58-103,1 0,1 0,0-1,1 0,1-1,0-1,1 0,0-1,0 0,1-2,18 9,-28-15,0-1,0 0,1 0,-1 0,0-1,1 0,-1 0,1-1,-1 0,1 0,-1 0,1-1,-1 0,1 0,7-3,-4 0,-2 0,1-1,0 0,-1 0,0-1,0 1,0-2,-1 1,10-12,19-25,-2 0,-2-3,-2 0,-2-2,-2-1,-3-1,-1-2,23-82,-41 116,0 0,-1 0,-1 0,0 0,-2 0,0-1,-1 1,-1 0,-5-27,4 35,0-1,-1 1,0 0,0 0,-1 1,0-1,-1 1,0 0,-1 0,0 1,0 0,0 0,-1 1,0 0,-1 0,0 1,-12-7,9 7,0 1,0 1,0 0,-1 0,0 1,0 1,0 0,0 0,0 2,0-1,0 2,-1 0,1 0,0 2,1-1,-21 8,14-4,1 1,0 1,0 1,1 1,0 0,1 1,0 1,0 0,2 1,-20 22,20-18,1 1,0 1,1 0,2 1,0 0,0 0,-7 30,12-34,1 0,0 0,2 0,0 0,1 1,0-1,1 1,1-1,1 0,6 29,-6-39,0 1,0-1,0 0,1 0,0 0,1 0,-1-1,1 1,0-1,1 0,-1 0,1 0,0-1,0 1,0-1,1 0,0-1,-1 0,1 0,0 0,1 0,-1-1,0 0,1 0,-1-1,1 0,7 1,4-1,0-1,0-1,0 0,-1-1,1-1,0-1,-1 0,0-1,18-9,85-45,-89 41,1 2,1 1,55-18,-83 32,-1 0,0 0,1 0,0 1,-1 0,1 0,-1 0,1 0,-1 0,1 1,-1 0,1 0,-1 0,1 1,-1 0,0-1,0 1,4 3,-2 0,-1-1,0 1,0 0,-1 0,1 0,-1 1,0 0,-1 0,1 0,-1 0,4 11,5 18,-1 1,11 71,0 81,-20-164,13 183,-15-164,-1-1,-14 81,13-112,-1 0,0 0,-1 0,0-1,-1 1,0-1,-1 0,0 0,0-1,-1 0,0 0,-1-1,1 1,-15 10,8-9,0-1,-1 0,0-1,0-1,-1 0,0-1,0-1,0 0,-21 2,-16 0,-2-2,1-2,-60-6,-9-6</inkml:trace>
  <inkml:trace contextRef="#ctx0" brushRef="#br0" timeOffset="17919.88">23827 226,'-1'-3,"-3"-10,-4-10,0-5,1 3</inkml:trace>
  <inkml:trace contextRef="#ctx0" brushRef="#br0" timeOffset="18295.98">20910 2036,'0'0,"4"8,8 21,6 46,1 48,-2 31,-4 23,-3 5,1 3,0-2,-3-20,0-23,3-15,3-19,0-28</inkml:trace>
  <inkml:trace contextRef="#ctx0" brushRef="#br0" timeOffset="18655">20591 2674,'0'-7,"1"-1,0 1,0 0,1 0,0-1,0 1,3-7,1-2,17-41,44-82,43-50,-106 183,22-38,2 1,2 2,2 0,1 2,55-48,-72 73,1 1,0 0,1 1,1 2,-1-1,2 2,-1 1,1 0,0 2,1 0,0 1,0 1,0 1,0 1,37 1,-38 2,0 2,0 0,0 1,-1 1,0 1,0 1,-1 0,1 2,-2 0,22 14,-26-14,0 1,-1 0,0 0,0 1,-1 1,-1 0,0 1,-1 0,0 0,-1 1,0 0,-1 0,7 21,-11-24,-1 0,0 0,0 0,-1 0,0 0,-1 0,0 0,-1 0,-2 14,-1-8,-1 0,0 0,-1-1,0 0,-13 22,1-9,-1 0,-2-1,0-1,-2-2,-38 35,37-40,-1 0,-1-2,0-1,-1-1,-1-2,0 0,-1-2,-1-1,-43 10,36-14,1-1,-1-1,1-2,-1-2,0-2,0-1,-60-11,35-1</inkml:trace>
  <inkml:trace contextRef="#ctx0" brushRef="#br0" timeOffset="19033.38">21857 2404,'4'9,"130"287,58 106,-177-375,23 36,-39-67,1 0,-1 0,0 0,1 0,0 1,0-1,0 0,0 0,1-4,0-5,6-105,5 1,50-215,-54 304,0 0,2 0,15-29,-20 47,0 0,1 1,1 0,0 0,0 1,0 0,1 0,0 0,1 1,0 1,13-9,-1 3,0 2,1 0,0 1,1 1,34-7,-42 13</inkml:trace>
  <inkml:trace contextRef="#ctx0" brushRef="#br0" timeOffset="19426.22">22755 2278,'0'0,"0"1,2 10,2 18,1 23,3 17,1 11,2 9,4 11,2 2,1-9,2-13,9-14,10-12,-2-17</inkml:trace>
  <inkml:trace contextRef="#ctx0" brushRef="#br0" timeOffset="19830.23">23885 2248,'-42'-9,"28"8,-1 1,1 0,0 1,-1 1,1 0,-18 6,6 0,0 0,-35 19,39-16,1 1,0 1,1 1,0 1,1 1,1 0,0 1,-20 27,31-34,-1 1,2 0,-1 0,2 0,-1 1,2 0,-7 22,9-25,1 0,0 0,0 0,1 0,0 0,1 0,0 0,0 0,1 0,0 0,7 17,-1-9,1 1,1-1,0-1,1 0,1 0,1-1,0-1,1 0,0-1,1 0,24 15,-12-11,-1-2,2 0,0-2,1-1,0-2,48 12,-46-17,1 0,0-2,0-2,0-1,1-1,-1-2,0-1,-1-1,36-11,-23 2,0-2,-1-1,-1-3,-1-1,65-44,-84 49,-1-1,0 0,-1-2,-1 0,17-22,-29 32,0 0,-1-1,0 1,-1-1,0 0,-1-1,1 1,-2-1,0 0,0 0,-1 0,0 0,-1 0,0-19,-2 23,-1 0,1-1,-1 1,0 0,-1 0,0 1,0-1,0 1,-1-1,0 1,0 0,-1 0,0 1,0-1,0 1,0 0,-1 1,0-1,0 1,0 0,0 1,-9-4,2 1,-1 0,1 1,-1 1,0 0,0 1,0 1,0 0,0 1,0 0,-24 3,28-1,1 1,-1 0,0 0,1 1,-1 1,1 0,0 0,0 0,1 1,-1 1,1 0,-11 9,14-10,0 0,1 0,-1 0,1 1,0-1,1 1,-1 0,1 0,1 0,-1 1,1-1,0 1,0-1,1 1,0 0,0 0,0-1,1 1,1 8,1-3,0-1,0 0,2 0,-1-1,1 1,1-1,0 1,0-1,1-1,11 15,5 3,0-2,34 29,-18-22,0-2,2-1,1-2,2-2,0-2,1-2,2-2,0-2,0-2,2-2,80 12,-53-16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8:25.646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300 134,'0'0,"0"5,3 25,13 58,17 79,15 77,14 56,5 38,-3 8,-10-22,-9-42,-10-58,-11-67</inkml:trace>
  <inkml:trace contextRef="#ctx0" brushRef="#br0" timeOffset="534.07">1 608,'0'-4,"0"0,1-1,0 1,0-1,0 1,0 0,1 0,-1-1,1 1,0 0,0 1,6-8,-3 2,22-31,1 2,1 0,3 3,0 0,41-32,-10 16,2 2,85-48,-123 81,1 1,1 1,0 2,39-12,-63 22,0 1,1 0,-1 0,1 0,0 1,-1 0,1 0,0 0,-1 1,1-1,-1 2,11 2,-12-2,-1 0,0-1,0 2,0-1,0 0,-1 1,1-1,-1 1,1 0,-1-1,0 1,0 0,0 1,0-1,-1 0,1 0,-1 1,0-1,0 1,0-1,0 5,1 4,-1 0,0 1,-1-1,0 0,-1 1,-4 21,-4 3,-14 39,-180 384,161-373,-9 15,8-18,-59 163,99-238,0 1,1-1,0 1,0-1,1 1,0 0,1-1,0 1,1 0,2 12,-2-16,1 0,1 0,-1 0,1-1,0 1,0-1,1 1,-1-1,1 0,1-1,-1 1,0-1,1 1,0-2,0 1,8 4,9 5,-1-2,2-1,-1 0,41 10,100 14,-110-24,-29-6,520 124,-523-122,1 2,-1 0,0 2,-1 0,0 1,20 16,-34-23,-1 0,0 0,-1 1,1 0,-1 0,0 0,0 0,-1 1,1 0,-1-1,0 1,-1 0,0 1,0-1,0 0,0 1,-1-1,0 1,-1-1,1 1,-1-1,-1 1,1-1,-1 1,-2 9,-2-1,1 0,-2-1,0 0,-1 0,0 0,-15 20,-2-1,-42 41,12-19,-2-3,-3-2,-110 71,114-87,-1-3,-1-3,-2-2,-112 34,78-39</inkml:trace>
  <inkml:trace contextRef="#ctx0" brushRef="#br0" timeOffset="970.72">2329 627,'-14'-6,"4"5,0-1,1 1,-1 1,0 0,0 0,0 1,-17 4,-18 4,1 2,0 2,1 2,0 2,1 1,1 2,1 3,1 0,1 3,2 1,-52 49,75-63,1 0,1 0,0 1,0 1,2 0,0 0,-13 30,20-40,0 0,0 1,1-1,-1 1,1-1,0 1,1 0,0-1,0 1,0-1,0 1,1 0,0-1,0 1,0-1,1 1,0-1,0 0,0 0,1 0,0 0,0 0,0 0,0-1,1 1,-1-1,1 0,5 4,3 0,0 0,0 0,1-1,0-1,0 0,1-1,-1 0,25 5,12-1,56 3,56-6,-58-4,-100-2,0 0,0 0,-1 1,1-1,0 1,0-1,-1 1,1 0,-1 1,1-1,-1 1,1-1,-1 1,0 0,0 0,0 1,5 3,-6-2,0-1,0 1,-1 0,1 0,-1 0,0 0,0 0,0 0,0 0,-1 0,0 0,0 0,0 1,0-1,0 0,-2 5,-6 36,-3 0,-1-1,-2 0,-24 49,7-14,30-75,-24 61,-26 108,47-154,0 0,2 0,0 1,1-1,1 1,1-1,0 1,2-1,0 0,10 32,-9-41,0-1,0 1,1-1,1-1,-1 1,1-1,1 0,-1 0,1 0,1-1,-1-1,1 1,1-1,-1 0,1-1,0 0,0 0,0-1,1 0,-1-1,1 0,15 2,-2-1,0-2,0 0,1-2,-1 0,0-2,1-1,-1 0,39-13,28-13</inkml:trace>
  <inkml:trace contextRef="#ctx0" brushRef="#br0" timeOffset="1388.55">3286 550,'0'0,"3"4,13 18,15 32,10 47,5 44,0 41,-4 36,-5 15,-5-5,-7-33,-7-40,-3-44,-5-41</inkml:trace>
  <inkml:trace contextRef="#ctx0" brushRef="#br0" timeOffset="1807.63">3392 541,'15'-8,"-6"2,7-1,1 1,0 1,1 0,-1 1,23-2,91-1,-99 6,0 1,0 2,0 1,0 2,50 13,-77-16,0 0,0 0,1 0,-2 1,1-1,0 1,0 0,-1 1,0-1,1 1,-1 0,4 6,-6-7,0 0,0 0,-1 0,0 1,0-1,0 1,0-1,0 1,0-1,-1 1,0-1,0 1,0-1,0 1,0 0,-1-1,1 1,-1-1,0 1,-3 5,-2 7,-1-1,-1 1,0-1,-17 21,-52 59,-258 244,148-158,91-84</inkml:trace>
  <inkml:trace contextRef="#ctx0" brushRef="#br0" timeOffset="2169.95">5324 1333,'-33'-1,"-1"2,1 1,0 1,0 2,-63 18,62-10,1 1,0 1,0 2,2 1,0 1,1 2,2 1,0 1,-41 45,57-54,-1 2,2 0,0 0,1 1,1 0,1 1,0 0,-8 29,12-32,2-1,0 0,0 1,1-1,1 1,1 0,0-1,1 1,0-1,1 0,1 0,8 22,-5-19,1 0,1 0,1-1,0 0,1 0,1-1,1-1,0 0,19 15,12 6,87 51,-53-37,-73-46,0 1,0-1,-1 1,1 0,-1 0,0 1,0 0,6 9,-8-12,-1 1,0-1,0 1,0-1,0 1,-1 0,1 0,-1-1,1 1,-1 0,0 0,0 0,0-1,-1 1,1 0,-1 0,1-1,-1 1,0 0,0-1,-2 5,-1-1,0 0,0 1,-1-1,0-1,0 1,0-1,-1 0,-11 9,-3-2,-37 19,10-10,-2-3,0-1,-1-3,-1-2,0-3,-62 5,81-12,1-1,-1-1,1-1,-42-8,54 5,0-1,0 0,1-2,0 0,0-1,1 0,-33-23,-30-36,79 67</inkml:trace>
  <inkml:trace contextRef="#ctx0" brushRef="#br0" timeOffset="2554.4">4909 743,'9'13,"60"101,-68-112,75 141,-8 3,-5 3,53 195,77 487,-188-802,0-8,-5-49,-1-34,2 0,4 1,12-66,-11 94,2 1,1 1,2-1,1 1,1 1,2 0,27-41,-42 71,9-13,0 1,1 0,12-11,-20 20,0 1,0 0,1 0,-1 0,1 0,-1 1,1-1,0 1,0 0,-1-1,1 1,0 0,0 1,0-1,0 1,1-1,-1 1,0 0,0 0,0 0,0 0,4 1,-4 1,1-1,0 1,0 0,-1 0,1 1,-1-1,0 1,0-1,0 1,0 0,0 0,2 4,4 6,-1-1,8 17,2 10,-1 1,-2 1,14 64,16 136,-23-113,-21-123,6 25,-6-30,-1 1,0-1,0 1,0-1,0 1,0-1,1 1,-1-1,0 0,0 1,1-1,-1 1,0-1,1 0,-1 1,0-1,1 0,-1 1,0-1,1 0,-1 0,1 1,-1-1,1 0,-1 0,1 0,-1 0,1 0,-1 0,0 1,1-1,-1 0,1 0,-1 0,1-1,-1 1,1 0,-1 0,1 0,-1 0,1 0,-1 0,1-1,-1 1,0 0,2-1,8-9</inkml:trace>
  <inkml:trace contextRef="#ctx0" brushRef="#br0" timeOffset="3869.96">6301 1663,'0'13,"2"1,-1-1,5 15,2 12,2 20,102 538,-110-592,2 13,1 0,1 0,1-1,14 27,-21-44,1 1,0-1,-1 0,1 1,0-1,0 0,0 1,0-1,0 0,1 0,-1 0,0 0,0 0,1 0,-1 0,0-1,1 1,-1 0,1-1,-1 1,1-1,-1 1,1-1,0 0,-1 0,1 0,-1 0,1 0,0 0,-1 0,1 0,-1-1,1 1,-1-1,1 1,2-2,1-1,0-1,0 1,0-1,-1-1,1 1,-1 0,0-1,5-9,6-9,-2 0,0-2,-2 1,-1-2,-1 1,7-31,23-164,-27 134,-4 0,-3-1,-9-109,12 220,33 133,56 182,-72-267,3 0,59 105,-77-158,1 0,0-1,2-1,0 0,1-1,16 16,-27-30,-1 0,0 0,1 0,0 0,-1-1,1 1,0-1,0 0,0 1,0-1,0 0,0-1,0 1,0 0,0-1,0 0,0 0,1 0,-1 0,0 0,0-1,0 1,0-1,0 0,0 0,0 0,4-2,-1-2,1 1,-1-1,1-1,-2 1,1-1,-1 0,1-1,-2 1,1-1,4-8,9-19,-1-1,-2 0,-1-1,10-43,23-160,-27 82,-7-2,-7 1,-7-1,-31-236,2 222,25 150,-2 0,-1 0,-1 1,0 0,-15-23,22 41,-1 0,1 0,-1 0,0 0,0 1,-1-1,1 1,-1 0,1 0,-1 0,0 0,0 1,0-1,-1 1,-7-3,9 5,0-1,-1 1,1 0,0 0,-1 0,1 1,0-1,0 1,0 0,-1 0,1 0,0 0,0 0,0 1,1-1,-1 1,0 0,0 0,1 0,-1 0,1 0,0 1,-4 4,-2 3,1 0,0 1,0-1,1 1,1 0,-8 23,5-9,1 2,-5 37,7-10,2 0,2-1,8 72,39 163,36 53,-55-253,68 151,-75-199,28 42,-37-65,1-1,1 0,1-1,25 23,-35-34,1-1,-1 0,1 0,-1 0,1 0,0 0,0-1,0 0,0 0,1-1,-1 0,0 1,7-1,-9-1,0 0,0 0,0-1,1 0,-1 1,0-1,0 0,0 0,0-1,0 1,0-1,-1 1,1-1,0 0,-1 0,0 0,1 0,-1-1,0 1,0-1,0 1,0-1,1-3,6-9,-2 0,0-1,-1 0,0 0,-1 0,2-19,13-108,-14 82,12-70,-13 119,1 16,4 24,16 73,23 75,-40-150,2 0,0-1,1-1,27 38,-37-58,0-1,1 0,-1 0,1 0,0 0,0 0,0-1,0 1,1-1,-1 0,0 0,1 0,4 2,-5-4,-1 1,1-1,-1 0,1 0,-1 0,1 0,-1-1,0 1,1 0,-1-1,0 0,1 0,-1 0,0 0,0 0,1 0,-1 0,0-1,0 1,0-1,-1 1,4-4,4-5,-1 0,0 0,0-1,-1 0,0 0,-1-1,-1 0,7-17,23-104,-33 124,28-148,-30 156,0-1,1 1,-1 0,0 0,0-1,0 1,1 0,-1 0,1 0,-1 0,1-1,-1 1,1 0,0 0,0 0,-1 0,1 0,0 0,0 1,0-1,0 0,0 0,0 1,0-1,0 0,0 1,0-1,0 1,1 0,-1-1,0 1,0 0,3-1,0 2,0 0,1 1,-1-1,0 1,0 0,1 0,-2 0,8 5,47 34,65 59,-73-57,111 74,-154-113,1 1,0-2,0 1,0-1,0 0,1-1,-1 0,1 0,0-1,12 1,-16-2,0-1,1 1,-1-1,0 0,0-1,0 1,0-1,0 0,0 0,-1-1,1 1,-1-1,1 0,-1 0,0-1,0 1,0-1,5-7,-1 1,-1-1,0 1,-1-2,0 1,0-1,-1 0,6-23,-7 16,0-1,-2-1,0 1,-1-30,-3 14,-2 0,-2 1,-1-1,-1 1,-17-43,14 51,0 0,-1 1,-2 0,-26-38,36 59,1 0,-1 1,0-1,-1 1,1 0,-1 0,1 1,-1-1,0 1,0 0,-1 0,1 1,-10-4,11 6,-1-1,1 1,0-1,-1 2,1-1,0 0,0 1,-1-1,1 1,0 1,0-1,0 0,0 1,0 0,0 0,0 0,1 0,-1 1,-5 5,-3 3,0 1,1 0,0 1,1 0,0 1,2 0,-15 29,6-4,-23 80,31-88,2 1,1 0,-2 43,7-63,1-1,1 1,-1-1,2 1,-1 0,2-1,0 0,0 0,1 0,0 0,1 0,8 14,-10-21,-1-1,1 1,0-1,0 1,0-1,1 0,-1 0,1 0,-1-1,1 1,0-1,0 0,0 0,0-1,0 1,1-1,-1 0,0 0,1 0,-1 0,1-1,5 0,-3 0,-1-1,0-1,0 1,0-1,0 0,0 0,-1 0,1-1,-1 0,1 0,-1-1,0 0,0 1,0-2,6-6,6-10,-2-1,0 0,-1-1,-1-1,12-33,-3 11,-20 42,0-1,0 1,1-1,-1 1,1 0,0 0,0 0,1 1,7-8,-9 11,-1-1,1 0,0 0,0 1,0-1,0 1,-1 0,1-1,0 1,0 0,0 0,0 0,0 1,0-1,0 0,0 1,0-1,0 1,-1 0,1-1,0 1,0 0,-1 0,1 0,-1 0,1 1,-1-1,3 3,7 5,-1 1,0 1,-1 0,0 0,0 1,-2 0,1 0,8 22,3 13,14 52,30 172,0 1,-46-218</inkml:trace>
  <inkml:trace contextRef="#ctx0" brushRef="#br0" timeOffset="4321.66">9324 1885,'2'42,"1"1,2-1,20 82,55 115,-71-216,5 14,11 46,-24-79,-1 0,1 0,-1 1,0-1,0 0,0 0,-1 1,1-1,-1 0,0 0,0 0,-1 0,1 0,-1 0,0 0,0-1,0 1,-1 0,1-1,-1 0,0 0,1 0,-2 0,1 0,0 0,0-1,-7 4,-7 4,0-2,0 0,0 0,-35 8,3-4,-1-3,0-1,-92 1,60-9</inkml:trace>
  <inkml:trace contextRef="#ctx0" brushRef="#br0" timeOffset="4741.01">10359 1537,'0'0,"0"0,5 0,14 2,28-2,35-5,30-9,25-9,17-7,1-1,-8 1,-6 3,-8 4,-23 6,-30 6</inkml:trace>
  <inkml:trace contextRef="#ctx0" brushRef="#br0" timeOffset="4742.01">11228 2089,'2'0,"10"1,21 3,35 2,33 0,17 0,3 2,-4-3,-11-3,-21 0,-22-2,-23 0,-18 0,-12-1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8:23.04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649 746,'-7'13,"-38"87,-38 120,72-182,1-1,2 2,2-1,1 1,2 0,4 71,1-89,1 0,1-1,0 0,2 0,0 0,2-1,0 0,1 0,1-1,0 0,2-1,0 0,1-1,0 0,1-1,1 0,1-1,0-1,0-1,2 0,-1-1,22 9,-12-8,0-1,1-1,0-2,1-1,0-1,0-1,0-1,0-2,1-1,-1-2,1-1,-1-1,0-1,0-1,0-2,28-11,-3-5</inkml:trace>
  <inkml:trace contextRef="#ctx0" brushRef="#br0" timeOffset="504.65">1 78,'0'-2,"1"0,-1 0,1 0,0 1,-1-1,1 0,0 0,0 1,0-1,0 0,1 1,-1-1,0 1,1 0,-1-1,1 1,2-2,30-17,-23 14,2 2,-1 0,0 0,1 1,0 1,0 0,-1 1,1 0,0 1,14 2,20 3,64 14,284 89,-344-89,0 1,-1 3,-1 2,60 41,-72-40,-2 2,0 1,-2 2,-2 1,48 63,-48-51,-2 2,-2 0,-2 2,-3 2,31 94,-35-77,-3 0,-3 0,-3 1,1 81,-12-51,-3 0,-5 0,-4-1,-4 0,-4-1,-57 149,52-175,-55 100,63-137,-1-1,-2-1,-1-1,-46 46,64-70,-1 0,0-1,0 1,0-1,-1-1,0 1,0-1,0 0,0 0,-1-1,-11 3,19-5,0-1,-1 0,1 0,-1 0,1 0,-1 0,1 1,0-1,-1 0,1 0,-1 0,1 0,-1 0,1 0,0 0,-1-1,1 1,-1 0,1 0,-1 0,1 0,0 0,-1-1,1 1,-1 0,1 0,0-1,-1 1,1 0,0-1,0 1,-1 0,1-1,0 1,-1 0,1-1,0 1,0 0,0-1,0 1,-1-1,1 1,0-1,0 1,0 0,0-1,0 1,0-1,0 1,0-1,0 1,0-1,0 1,1 0,-1-1,0 1,0-1,3-3</inkml:trace>
  <inkml:trace contextRef="#ctx0" brushRef="#br0" timeOffset="1244.46">1112 4790,'0'-3,"-1"-1,0 1,0 0,0 0,0 0,-1 0,1 0,-1 1,-2-4,-3-7,-36-89,43 101,0 1,0 0,0-1,0 1,-1 0,1-1,0 1,0 0,0 0,-1-1,1 1,0 0,0 0,-1-1,1 1,0 0,-1 0,1-1,0 1,-1 0,1 0,0 0,-1 0,1 0,0 0,-1 0,1 0,0 0,-1-1,1 1,0 1,-1-1,1 0,-1 0,-10 11,-7 24,-3 21,2 1,3 1,-10 66,14-43,-3 145,15-175,3 0,12 74,-12-107,2 1,0-1,0 0,2 0,0-1,1 0,1 0,1-1,20 28,-25-38,1 0,0-1,0 0,0 0,1 0,0 0,-1-1,2 0,-1-1,0 0,1 0,-1 0,13 2,29-1</inkml:trace>
  <inkml:trace contextRef="#ctx0" brushRef="#br0" timeOffset="1616.6">1576 4626,'0'-1,"0"1,0 0,0 0,0 0,0 0,0 0,0 0,0-1,0 1,0 0,0 0,0 0,0 0,0 0,0-1,0 1,0 0,0 0,0 0,0 0,0 0,0 0,0-1,0 1,0 0,0 0,-1 0,1 0,0 0,0 0,0 0,0 0,0-1,0 1,0 0,-1 0,1 0,0 0,0 0,0 0,0 0,0 0,0 0,-1 0,1 0,0 0,0 0,0 0,0 0,0 0,-1 0,-7 7,-9 16,-5 17,1 0,3 2,1 0,2 1,2 0,-12 73,21-86,0 1,3-1,0 0,2 1,1-1,2 0,0 0,2 0,17 48,-17-60,2 0,0 0,0-1,2 0,0-1,1 0,1 0,0-1,1-1,1 0,0 0,0-2,2 0,-1 0,2-2,20 11,19 0,-8-11</inkml:trace>
  <inkml:trace contextRef="#ctx0" brushRef="#br0" timeOffset="1989.36">919 4326,'-1'0,"-5"0,-4-2,-2 0,2 0,1 0</inkml:trace>
  <inkml:trace contextRef="#ctx0" brushRef="#br0" timeOffset="1990.36">909 3794,'100'-26,"1"5,177-15,-239 35,0 1,0 1,-1 3,1 1,-1 1,0 3,-1 1,0 2,0 1,50 26,-53-19,-1 2,0 2,-2 1,-1 1,-1 1,-1 2,-1 1,-2 1,38 61,-26-29,-3 1,-3 2,-3 1,29 108,-37-96,-4 0,-3 1,-4 0,-3 0,-4 1,-3 0,-20 136,4-119,-5-1,-3-2,-5 0,-4-2,-87 166,-32-5,7-51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8:31.835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16040 550,'0'0,"0"0,2-5,2-1,1 0,0-1,0 2,1-1,-1 1,1-1,1 2,-1-1,0 1,1 0,9-4,22-13,2 3,0 1,72-20,137-17,375-19,-251 37,-5-24,-367 60,3-1,1 0,-1 0,1 0,-1-1,0 1,6-4,-10 5,0 0,0 0,1-1,-1 1,0 0,0 0,0 0,1-1,-1 1,0 0,0 0,0-1,0 1,1 0,-1-1,0 1,0 0,0-1,0 1,0 0,0-1,0 1,0 0,0 0,0-1,0 1,0 0,0-1,0 1,0 0,-1-1,1 1,-15-14,-12-2,-1 2</inkml:trace>
  <inkml:trace contextRef="#ctx0" brushRef="#br0" timeOffset="358.47">17181 396,'0'0,"0"0,0 0,3 6,13 29,15 38,12 46,7 42,1 28,-1 17,-1 2,0-10,-9-37</inkml:trace>
  <inkml:trace contextRef="#ctx0" brushRef="#br0" timeOffset="748.78">18794 424,'0'0,"2"7,6 21,10 30,12 32,18 38,12 23,4 13,2 8,-8-14,-14-35</inkml:trace>
  <inkml:trace contextRef="#ctx0" brushRef="#br0" timeOffset="1094.08">18774 540,'1'-6,"-1"0,1 0,0 0,1 0,-1 0,1 1,1-1,-1 0,4-5,3-5,20-25,-7 15,1 0,2 1,49-38,-31 31,87-47,-93 61,1 2,0 1,1 2,1 2,0 1,52-5,-8 7,0 4,86 7,-97 1</inkml:trace>
  <inkml:trace contextRef="#ctx0" brushRef="#br0" timeOffset="1500.95">19045 1014,'0'0,"5"2,12 2,15 3,25 3,28-1,27-1,27-6,20-10,12-12,11-12,0-5,-30 3</inkml:trace>
  <inkml:trace contextRef="#ctx0" brushRef="#br0" timeOffset="1842.33">21548 8,'-58'-7,"38"7,1 2,0 0,-1 1,1 1,1 1,-1 0,1 2,0 0,0 1,1 0,-28 19,27-13,0 0,1 1,0 1,1 0,1 1,1 1,0 0,2 1,-19 36,13-16,1 1,2 1,2 0,2 0,1 1,3 1,1 0,2 0,2 0,4 50,0-76,0 0,1 0,1 0,0 0,1-1,1 1,1-1,0-1,1 1,0-1,2-1,0 0,0 0,1-1,1 0,0 0,1-2,0 0,25 17,-8-10,1-2,0-1,1-2,1-1,0-1,0-2,44 7,-6-6,1-4,106-3,-60-9,0-6,125-29,-224 38,-15 3,1-1,0 0,-1 0,1 0,-1 0,0-1,1 0,-1 0,7-4,-11 6,0 0,0 0,1 0,-1 0,0 0,0-1,0 1,0 0,0 0,0 0,0 0,0 0,0 0,0-1,0 1,0 0,0 0,1 0,-1 0,0-1,0 1,0 0,0 0,0 0,-1 0,1 0,0-1,0 1,0 0,0 0,0 0,0 0,0 0,0-1,0 1,0 0,0 0,0 0,0 0,-1 0,1 0,0 0,0-1,0 1,0 0,0 0,0 0,-1 0,1 0,0 0,0 0,0 0,-1 0,-12-4</inkml:trace>
  <inkml:trace contextRef="#ctx0" brushRef="#br0" timeOffset="2371.93">16900 2378,'38'-10,"45"-6,-18 4,1420-223,18 104,-631 69,-4-28,-690 67,-35 6</inkml:trace>
  <inkml:trace contextRef="#ctx0" brushRef="#br0" timeOffset="7389.86">18398 2613,'-16'-1,"-1"0,-18-5,-14-1,-1 3,0 2,0 2,-1 2,2 3,-1 1,-84 24,107-22,1 2,0 1,1 1,0 1,-40 29,47-28,1 0,1 1,1 0,0 2,1 0,1 0,0 2,-11 21,6-4,3 0,0 1,3 0,1 1,2 1,1-1,-2 42,7-42,1-1,3 1,1-1,1 0,2 0,2 0,18 56,-17-71,1 0,0-1,2 0,1-1,0 0,2-1,0 0,1-1,0-1,2 0,0-1,1-1,0-1,1 0,1-1,0-2,1 0,0-1,1-1,39 11,-24-11,0-2,0-1,1-2,0-2,55-3,-60-2,-1-1,1-1,-1-2,0-1,0-2,46-21,-62 23,-1 0,-1-1,0-1,0-1,-1 0,0 0,-1-1,0-1,-1 0,0-1,14-24,-13 16,-1 0,-1-1,-1-1,-1 0,-1 0,-1 0,4-33,-8 33,-2 10</inkml:trace>
  <inkml:trace contextRef="#ctx0" brushRef="#br0" timeOffset="8458.54">18948 2709,'8'8,"8"12,0 1,-1 1,-1 0,-1 1,-1 1,-1 0,11 37,-1 10,17 102,14 288,-28-189,-46-431,-8-66,25 99,5 0,6 0,34-196,-37 313,2 13,5 6,73 62,-3 2,83 101,12 40,113 129,-280-335,-4-4,-1-1,1 0,1 0,-1 0,1 0,-1 0,1-1,9 5,-13-8,0 1,-1-1,1 0,0 0,0 0,-1 0,1 0,0 0,0 0,0 0,-1 0,1 0,0 0,0 0,-1 0,1-1,0 1,0 0,-1 0,1-1,0 1,-1-1,1 1,-1-1,1 1,0-1,0 0,11-22,-6 4,-1-1,0 1,-2-1,2-25,-2-87,-3 76,25-319,-17 322,2 0,2 0,3 1,42-96,-52 137,-3 5,0 1,1-1,0 1,0 0,0 0,1 1,4-6,-7 9,0 1,0-1,0 1,0-1,0 1,0-1,0 1,0 0,1-1,-1 1,0 0,0 0,0 0,1 0,-1 0,0 0,0 0,0 0,0 0,1 1,-1-1,0 0,0 1,0-1,0 1,0-1,2 2,27 21,-28-21,16 15,-1 1,-1 1,-1 0,-1 1,20 36,48 120,46 229,-48-133,-48-188,-5-23</inkml:trace>
  <inkml:trace contextRef="#ctx0" brushRef="#br0" timeOffset="9817.34">21113 2555,'8'204,"37"211,-22-241,71 265,-92-432,1 3,-9-19,0 0,-121-197,106 166,1-1,2 0,-17-63,23 50,2 0,3 0,2-1,2 0,3 0,10-85,9 12,59-206,-70 308,0 0,22-46,-24 61,0 0,1 1,0 0,1 0,0 1,0 0,1 0,16-12,-8 11,0-1,0 2,1 0,0 1,1 1,-1 1,1 0,31-4,-14 5,-1 2,1 1,65 6,-87-3,-1 0,1 2,-1 0,0 0,0 1,0 1,0 0,-1 1,16 9,-22-10,1-1,-1 2,0-1,0 1,-1-1,1 2,-2-1,1 1,0-1,-1 1,-1 0,1 1,-1-1,0 1,-1-1,0 1,2 9,-2-1,-1 0,0 1,-2-1,1 0,-2 0,0 0,-1 0,-10 29,-3 1,-37 72,22-60,-3-1,-2-1,-3-2,-1-2,-69 67,54-67,-2-2,-2-3,-2-2,-98 53,143-89,7-3,-1-1,0 0,0 0,-1-1,-20 5,31-9,0 1,0-1,-1 0,1 0,0 0,0 0,-1 0,1 0,0 0,0 0,-1 0,1 0,0 0,0 0,0 0,-1 0,1 0,0 0,0 0,-1 0,1 0,0 0,0-1,0 1,-1 0,1 0,0 0,0 0,0 0,-1-1,1 1,0 0,0 0,0 0,0-1,0 1,-1 0,1 0,0 0,0-1,0 1,0 0,0 0,0-1,0 1,0 0,0 0,0-1,0 1,0 0,0 0,0-1,0 1,0 0,0 0,0 0,0-1,1 1,-1 0,8-16,-7 14,2-2,16-29,2 2,1 0,53-55,-69 80,1 1,0 0,0 0,0 0,0 1,1 0,0 1,0 0,0 0,16-3,-12 4,-1 1,1 0,0 1,0 1,0 0,23 4,2 6,-1 1,0 2,60 32,-89-43,611 364,-594-350,-16-11,0 0,1 0,-1-1,1-1,0 1,13 3,-13-3,-9-5</inkml:trace>
  <inkml:trace contextRef="#ctx0" brushRef="#br0" timeOffset="10919.68">1112 4838,'-1'-9,"0"0,-1 0,0 0,0 0,-6-15,5 16,-3-10,-1 0,-1 1,0 0,-1 0,-1 1,0 0,-2 1,1 0,-2 1,0 1,-1-1,0 2,-1 0,0 1,-1 0,0 2,-19-9,5 5,-1 2,-1 1,0 1,-1 2,1 1,-1 2,0 1,0 2,-63 5,71-1,1 1,0 1,0 2,1 0,0 1,-24 13,30-12,1 0,-1 2,2 0,-1 1,2 0,0 1,0 1,-16 21,13-11,2 0,1 2,1 0,1 0,1 1,1 0,1 1,2 0,-6 44,7-17,2 1,3-1,1 1,10 56,-5-68,3-1,1 0,2-1,2 0,34 74,-35-92,1-1,1 0,2 0,0-2,1 0,1-1,1 0,1-2,1 0,36 24,-30-26,1-2,1-1,0-1,0-1,1-1,0-2,1-1,0-2,0-1,48 1,-28-6,0-2,0-2,0-3,-1-1,80-27,-33 1</inkml:trace>
  <inkml:trace contextRef="#ctx0" brushRef="#br0" timeOffset="11840.53">1759 4645,'0'0,"0"0,1 3,6 10,1 1,11 13,6 12,16 34,-3 2,-4 1,39 123,-39-75,31 206,-61-304,-2-19,0 1,-1-1,0 1,-1-1,0 1,0-1,0 1,-2 8,0-15,-1-7,-1-7,1 1,1-1,-2-25,2 18,-11-610,14 395,-3-107,13 356,297 392,-191-260,55 62,-142-176,2-2,0-1,2-1,43 27,-71-51,1 0,0-1,-1 1,1-1,1-1,12 4,-17-6,0 1,0-1,0 0,1 0,-1 0,0-1,0 1,0-1,0 0,0 1,0-2,0 1,0 0,0 0,-1-1,1 0,0 1,-1-1,3-2,3-4,0 0,-1 0,0-1,0 0,-1 0,0-1,6-12,26-75,-35 90,59-214,-43 141,50-128,-66 200,0 1,0-1,1 1,0-1,5-6,-8 13,-1-1,1 1,0 0,0 0,0 1,0-1,0 0,0 0,0 0,0 0,0 1,0-1,0 1,0-1,0 1,1-1,-1 1,0 0,0-1,1 1,-1 0,0 0,0 0,1 0,-1 0,0 0,1 0,-1 0,0 1,0-1,0 0,1 1,0 0,2 1,-1 1,1-1,-1 1,0 0,0 0,0 0,0 0,-1 0,1 1,-1-1,4 8,18 51,-22-57,20 70,-4 0,10 78,7 164,-20-158,-10-105,15 105,-16-140,1 1,0-1,1 0,1 0,15 27,-3-18</inkml:trace>
  <inkml:trace contextRef="#ctx0" brushRef="#br0" timeOffset="12243.45">4097 4664,'0'-39,"6"49,4 22,75 376,-29 11,-42-303,-9-80,16 169,-20-191</inkml:trace>
  <inkml:trace contextRef="#ctx0" brushRef="#br0" timeOffset="12702.29">4185 5022,'-19'-18,"-25"-33,38 43,1 1,1-1,-1 0,1-1,1 1,-1-1,1 1,-2-13,2 1,2 1,0-1,0 1,2-1,1 0,0 1,2-1,0 1,1 0,0 1,16-33,-5 17,2 0,1 2,2 0,1 2,32-35,-41 51,0 0,1 1,0 1,1 0,0 1,19-10,-25 17,-1 0,2 0,-1 1,0 0,1 0,-1 1,1 0,0 1,0 0,-1 1,1 0,0 1,13 1,-11 1,1 0,-1 0,-1 1,1 1,-1 0,1 0,-1 1,-1 0,1 1,9 9,-7-5,-1 1,0 1,-1 0,-1 0,0 1,15 27,-13-16,-1 0,-1 1,-1 0,-2 0,0 1,-2 0,-1 1,-1-1,-1 32,-4-26,-1 0,-1 0,-2 0,-1 0,-2-1,-1 0,-2-1,0 0,-3-1,0 0,-2-1,-1-1,-1-1,-1-1,-2 0,0-1,-39 31,52-48,-12 11,-1 0,0-2,-1 0,-50 26,73-43,-1 0,1 1,-1-1,1 0,-1 0,0 1,1-1,-1 0,1 0,-1 0,0 0,1 0,-1 0,0 0,1 0,-1 0,1 0,-1 0,0 0,1 0,-1-1,1 1,-1 0,0 0,1-1,-1 1,1 0,-1-1,1 1,-1 0,1-1,-1 1,1-1,0 1,-1-1,1 1,0-1,-1 1,1-1,0 1,-1-1,1 0,0 1,0-1,0 1,0-1,0 0,0 1,0-1,0 0,0 1,0-2,0-3,0-1,1 1,-1 0,4-10,-2 7,0 1,1 0,0 0,0 0,0 0,1 0,8-9,-10 13,1 0,-1 0,1 1,0-1,0 1,0 0,0 0,0 0,1 0,-1 0,1 1,-1-1,1 1,0 0,-1 0,1 0,6 0,3 2,0 0,-1 0,1 1,-1 1,0 0,0 0,0 2,0-1,0 1,-1 1,21 14,-1 1,-1 2,45 46,-15-5,70 100,-49-59,-79-102,0 0,0 0,1 0,-1 0,1-1,-1 1,1-1,0 0,0 0,0 0,0 0,0 0,0-1,1 1,-1-1,1 0,4 1,5-1</inkml:trace>
  <inkml:trace contextRef="#ctx0" brushRef="#br0" timeOffset="13093.08">5373 5303,'32'-7,"-7"0,103-10,174-2,136 24,-226 0,-100-5,-114 0</inkml:trace>
  <inkml:trace contextRef="#ctx0" brushRef="#br0" timeOffset="13465.29">8165 4625,'0'-6,"0"0,-1 0,0 0,0 0,0 1,-1-1,0 0,0 1,0-1,-1 1,0 0,-4-6,2 3,-1 1,0 0,-1 1,0 0,0 0,0 0,-10-5,-2 0,-1 2,0 0,0 1,-1 1,-37-8,35 10,-1 2,0 0,-1 1,1 2,0 1,0 0,0 2,0 1,0 1,0 0,-31 14,40-13,0 1,0 0,1 2,-1-1,2 2,0 0,0 1,0 0,2 0,-1 2,2-1,-1 1,2 1,0 0,0 0,2 1,-10 24,9-13,1 0,1 1,2 0,1 0,0 0,3 1,0-1,1 0,2 1,1-1,1-1,1 1,1-1,2 0,0 0,15 26,-13-30,1-1,1 0,1-1,1 0,1-1,0-1,38 32,-39-38,1-1,0 0,1-2,0 0,0-1,1 0,0-2,0 0,1-1,34 5,-22-8,-1-1,1-1,-1-2,49-8,0-7</inkml:trace>
  <inkml:trace contextRef="#ctx0" brushRef="#br0" timeOffset="13839.47">8252 5089,'0'-8,"0"2,0 6,-4 36,-8 126,11-143,2 1,1-1,0 0,2 1,0-1,8 22,-10-35,0-1,0 1,1-1,0 0,0 0,0 0,1 0,0 0,0-1,0 0,0 0,1 0,-1 0,1-1,0 1,0-1,0 0,11 3,-10-4,1 0,-1-1,1 0,-1-1,1 1,0-1,-1-1,1 1,-1-1,1 0,-1 0,1-1,-1 0,0 0,1-1,8-5,-1 1,-1-1,-1-1,0 0,0 0,-1-2,0 1,0-1,-1-1,-1 0,0 0,-1-1,12-24,-16 29,0-1,-1 0,0 0,0 0,-1 0,-1 0,1 0,-1-1,-1 1,0 0,0-1,-1 1,0-1,-1 1,0 0,0 0,-1 0,0 0,-1 0,0 1,-9-15,2 8,0 2,-1 0,0 0,-1 1,-1 1,0 0,0 1,-1 0,0 1,-1 1,-16-7,-2 2,0 1,0 2,-1 1,-51-6,42 11,13 3</inkml:trace>
  <inkml:trace contextRef="#ctx0" brushRef="#br0" timeOffset="14634.54">8783 5041,'3'9,"11"27,2 0,38 61,7 13,-56-96,3 1,-7-15,-1 0,1 0,0 0,-1 0,1 0,0 0,-1 0,1 0,0 0,-1 0,1 0,0 0,-1-1,1 1,0 0,-1 0,1-1,-1 1,1 0,0-1,-1 1,1 0,-1-1,1 1,-1-1,1 1,-1-2,96-92,-72 67,1 2,1 1,31-22,-53 42,0 2,1-1,0 0,0 1,-1 0,1 0,1 0,-1 1,0 0,0 0,0 0,1 0,-1 1,0 0,11 1,-9 1,1 0,-1 0,0 1,0 0,0 0,-1 0,1 1,-1 0,0 0,10 10,1 1,-1 1,-1 1,23 33,30 61,-23-36,-44-72,1 0,0-1,-1 1,1-1,0 1,1-1,-1 0,0 1,1-1,-1 0,1-1,0 1,0 0,-1-1,1 0,5 2,-5-2,0-1,1 0,-1 0,0-1,0 1,0-1,0 1,0-1,0 0,0 0,0 0,0-1,0 1,0-1,-1 1,1-1,3-3,8-6,0-2,-1 1,0-2,-1 0,0 0,-2-2,17-27,-5-1,31-83,-25 41,-4-1,-3-1,13-139,-25 110,-5-1,-13-147,4 213,-3 0,-1 0,-3 1,-23-63,25 87,-2 0,0 1,-2 0,-1 1,-1 1,-1 0,-1 1,-1 1,-25-22,37 37,-1 1,0-1,0 2,-16-9,23 13,0 0,-1 0,0 1,1-1,-1 1,1-1,-1 1,0 0,1-1,-1 1,0 0,1 0,-1 0,0 0,1 1,-1-1,0 0,1 1,-1-1,0 1,1 0,-1-1,1 1,-1 0,1 0,0 0,-1 0,1 0,0 0,0 0,0 1,-1-1,1 0,0 1,0 1,-5 8,0 0,1 0,1 0,0 1,1 0,-4 19,-4 79,11-105,-4 92,5 0,5-1,3 0,41 177,-14-140,6-2,108 230,-90-237,88 194,-129-273</inkml:trace>
  <inkml:trace contextRef="#ctx0" brushRef="#br0" timeOffset="15025.51">10243 4945,'0'0,"12"18,-5-9,18 32,-2 1,-2 1,-1 0,-3 2,14 53,-29-87,-4-30,1 1,-1-28,2-1,3 1,8-54,-8 87,-1 0,2 0,0 1,1-1,0 1,0 0,2 1,-1-1,1 1,1 1,0-1,1 1,-1 1,2-1,0 2,11-9,19-7,-6 8</inkml:trace>
  <inkml:trace contextRef="#ctx0" brushRef="#br0" timeOffset="15413.4">10880 5138,'0'0,"3"4,7 5,6 8,5 8,4 11,3 11,1 9,1 3,-1 0,-3-7,-5-12</inkml:trace>
  <inkml:trace contextRef="#ctx0" brushRef="#br0" timeOffset="16727.34">11026 4248,'1'-10,"1"0,0 0,1-1,0 1,0 1,1-1,0 0,1 1,0 0,12-15,-17 23,1-1,0 1,0 0,0-1,0 1,0 0,0 0,0-1,0 1,1 0,-1 0,0 0,1 1,-1-1,1 0,-1 0,1 1,-1-1,1 1,-1-1,1 1,0 0,-1 0,1-1,-1 1,1 0,0 1,-1-1,1 0,0 0,-1 1,1-1,-1 1,2 0,1 1,-1 1,0-1,0 1,0 0,0 0,0 0,-1 0,1 0,-1 1,0-1,0 1,0 0,2 6,1 5,0 1,-1 0,0 0,-2 1,2 18,-4 86,-2-85,-3 119,-2 169,9-253,4 0,21 106,-24-163,-1-2,0-1,1 0,1 0,-1 0,2 0,7 13,-12-23,1 0,-1 0,1-1,0 1,-1 0,1 0,0-1,-1 1,1-1,0 1,0-1,-1 1,1-1,0 1,0-1,0 0,0 1,-1-1,1 0,0 0,0 0,0 0,0 0,0 0,0 0,0 0,0 0,0 0,0 0,-1 0,2-1,2-1,-1 1,1-1,-1 0,1 0,-1 0,4-5,16-14,-1-2,-2-1,20-29,1 1,72-81,-87 106,0 2,54-39,-74 59,1 0,0 1,1 0,-1 0,1 1,0 0,0 0,11-2,-16 5,0 0,0-1,0 1,0 1,0-1,0 0,0 1,0-1,0 1,-1 0,1 0,0 0,0 1,-1-1,1 0,-1 1,1 0,-1 0,1 0,-1 0,0 0,0 0,0 0,0 1,-1-1,3 3,4 10,-1 0,0 0,0 0,-2 1,0 0,-1 0,0 0,2 28,-5-19,0 0,-1 0,-1 0,-2 0,-6 30,5-39,0-1,-1 1,-1-1,-1 0,0-1,0 0,-2 0,0 0,0-1,-1-1,-15 16,18-22,0 0,-1 0,1 0,-1-1,0 0,-1-1,1 1,-1-2,1 1,-1-1,0 0,-1-1,1 0,0-1,-1 0,1 0,0-1,-1 0,1-1,-15-2,17 1,0 0,0 0,0-1,0 0,0 0,1 0,-1-1,1 0,0 0,0 0,-7-8,10 8,-1 1,1-1,0 0,1 0,-1 0,1 0,0 0,-1-1,2 1,-1-1,1 1,-1-1,1 1,0-1,1 0,-1 0,1 0,1-7,1 2,0 0,1 0,0 1,1 0,0-1,0 1,1 0,0 1,1-1,0 1,0 0,12-11,10-8,57-43,-81 67,112-79,-101 72,1 1,0 1,1 1,0 0,32-8,-41 13,-1 1,0 1,0-1,0 1,1 0,-1 1,0 0,0 0,0 0,0 1,0 0,12 5,-10-2,0 0,0 1,-1 0,1 0,-1 1,-1 0,1 0,6 9,0 3,-1 0,0 1,-2 0,-1 0,0 1,-1 1,7 29,2 38,-14-64,1 0,1 0,16 42,-22-66,1 1,0-1,-1 0,1 1,0-1,-1 0,1 1,0-1,0 0,0 0,0 0,0 0,1 0,-1 0,0 0,0 0,1-1,-1 1,0 0,1-1,-1 1,0-1,4 1,-3-1,0 0,0 0,0-1,1 1,-1-1,0 0,0 0,0 1,0-1,0 0,0-1,-1 1,1 0,2-2,6-6,-2 0,1-1,-1 1,10-16,2-8,-2 0,-1-2,-2 0,-1 0,-1-1,-3-1,-1 0,-1 0,-2-1,1-73,-4 91,3 19,5 11,9 14,0 0,31 54,25 64,-5-9,-68-127,-1-2,0-1,1 1,-1 0,1-1,5 6,-7-8,-1-1,1 1,0-1,0 1,-1-1,1 1,0-1,0 0,0 1,0-1,0 0,-1 0,1 1,0-1,0 0,0 0,0 0,0 0,0 0,0-1,0 1,0 0,0 0,-1 0,1-1,0 1,0-1,0 1,0 0,-1-1,1 1,1-2,6-5,-1-1,-1 0,1 0,-1-1,-1 1,0-1,0 0,6-16,15-37,-2 0,15-69,20-136,3-181,-57 366,-4 0,-3-1,-20-120,17 169,-2 0,-2 1,-1 0,-1 1,-2 0,-1 1,-31-52,40 77,0-1,0 1,0 0,-1 0,-7-7,12 12,0 1,0-1,0 0,0 0,-1 1,1-1,0 1,0-1,0 1,-1-1,1 1,0 0,0 0,-1-1,1 1,0 0,0 0,-1 0,1 0,0 1,-1-1,1 0,0 0,0 1,0-1,-1 1,1-1,0 1,0 0,0-1,0 1,0 0,0 0,0-1,0 1,0 0,0 0,0 0,1 0,-2 2,-4 6,1 1,0-1,1 1,0 0,1 0,-5 17,-6 69,13-89,-5 58,3-1,3 1,2-1,3 1,4-1,2-1,2 0,25 67,117 242,12 32,-142-325,-4 1,-3 1,-4 1,5 98,-18-171,-1-6,0 0,0 0,0 0,0 0,1-1,-1 1,1 0,0 0,0-1,2 6,3-4</inkml:trace>
  <inkml:trace contextRef="#ctx0" brushRef="#br0" timeOffset="17148.55">13441 4973,'-5'-18,"-3"5,7 15,11 22,-3-6,89 314,-41-126,-40-157</inkml:trace>
  <inkml:trace contextRef="#ctx0" brushRef="#br0" timeOffset="17759.3">13857 5255,'-2'-2,"1"1,0 0,0-1,0 1,0-1,0 1,0-1,1 1,-1-1,0-2,-2-1,-4-13,0 0,1 0,-5-31,6 28,5 21,0 0,0 0,0 0,0 0,0 1,0-1,0 0,-1 0,1 0,0 0,0 0,0 0,0 1,0-1,0 0,0 0,-1 0,1 0,0 0,0 0,0 0,0 0,0 0,-1 0,1 0,0 0,0 0,0 0,0 0,0 0,-1 0,1 0,0 0,0 0,0 0,0 0,-1 0,1 0,0 0,0 0,0 0,0 0,0 0,0 0,-1 0,1-1,0 1,0 0,0 0,0 0,0 0,0 0,0 0,-1-1,-4 18,1 1,2 1,-1-1,2 1,1 0,0 0,1 0,6 29,-4-34,0 1,1-1,1 0,0-1,1 1,1-1,0 0,0 0,1-1,13 15,-19-24,0-1,1 1,-1-1,1 0,0 0,0 0,0 0,0 0,0-1,0 1,0-1,4 1,-5-1,0-1,0 0,0 0,0 0,0 0,0 0,0-1,0 1,0-1,0 1,0-1,0 0,0 1,0-1,0 0,-1 0,1-1,0 1,-1 0,1-1,1-1,4-5,0 0,0 0,-1-1,0 1,0-2,-1 1,0-1,-1 1,0-1,-1 0,0-1,0 1,-1-1,0 1,-1-14,0 15,-1-1,0 0,-1 1,0-1,-1 0,0 1,0 0,-1-1,0 1,0 0,-1 1,-1-1,1 1,-2-1,1 1,-1 1,-7-9,4 7,-2 1,1 0,-1 0,0 1,0 0,-1 1,0 1,-15-6,-4 2,-2 0,-32-4,63 13,-2 0,0-1,0 0,1 0,-1 0,1 0,-6-3,8 4,1-1,-1 1,1-1,-1 1,1-1,-1 1,1-1,-1 0,1 1,0-1,-1 1,1-1,0 0,-1 1,1-1,0 0,0 0,0 1,0-1,0 0,0 1,0-1,0 0,0 0,0 1,0-1,0 0,0 1,0-1,1 0,-1 0,0 1,1-1,-1 1,0-1,1 0,-1 1,1-1,-1 1,1-1,4-5,-1 0,1 1,0 0,0 0,0 0,1 1,0 0,0 0,6-3,13-5,24-9,-44 19,14-5,-1 1,1 0,0 1,1 1,21-1,-31 4,0 1,0 0,1 1,-1 0,0 1,0 0,0 0,0 1,0 1,0-1,14 9,-7-1,-1 1,0 1,-1 0,0 1,-1 1,0 0,-1 0,12 21,5 12,40 86,-51-92,-1 1,17 65,-35-108,0 0,0 0,0 0,0 1,0-1,0 0,1 0,-1 0,0 1,0-1,0 0,0 0,0 0,0 1,0-1,0 0,0 0,1 0,-1 1,0-1,0 0,0 0,0 0,0 0,1 0,-1 0,0 1,0-1,0 0,1 0,-1 0,0 0,0 0,0 0,1 0,-1 0,0 0,0 0,0 0,1 0,-1 0,0 0,0 0,1 0,-1 0,0 0,0 0,0 0,1-1,-1 1,0 0,0 0,0 0,0 0,1 0,-1 0,0-1,0 1,0 0,11-13,-8 9,23-33,-14 19,0 1,1 0,1 1,0 1,31-26,-41 39,-1 0,1 0,0 0,0 1,0-1,0 1,-1 0,1 1,1-1,-1 1,0-1,0 1,0 0,0 1,0-1,0 1,0-1,0 1,7 3,5 2,0 2,0-1,19 14,-16-9,2 1,-15-8,1-1,0 0,0 0,0 0,0-1,0 0,1 0,11 2,-17-6</inkml:trace>
  <inkml:trace contextRef="#ctx0" brushRef="#br0" timeOffset="18167.09">12793 4451,'18'-14,"29"-1,1 1,58-7,-62 12,552-76,-688 79,19 5</inkml:trace>
  <inkml:trace contextRef="#ctx0" brushRef="#br0" timeOffset="18526.09">9344 4355,'14'-6,"-5"1,76-29,98-27,98-10,-106 27,-102 24,-23 6,0 1,96-10,-133 22,1 1,-1 1,0 0,1 1,-1 1,15 4,13 8</inkml:trace>
  <inkml:trace contextRef="#ctx0" brushRef="#br0" timeOffset="20855.02">15867 4683,'-4'-12,"12"27,29 58,-4 2,34 107,24 165,-81-304,2 7,-3 0,7 90,-26-182,-75-322,-13-74,97 428,-6-30,-1-55,7 84,1 1,1-1,0 0,1 0,0 0,0 0,1 1,0 0,1-1,5-9,-6 15,0 1,0-1,0 1,0 0,1 0,-1 0,1 1,0-1,0 1,1 0,-1 0,1 0,-1 1,1 0,6-3,-3 3,-1 0,1 1,-1 0,1 0,0 1,-1 0,1 0,0 0,12 4,-3 0,0 1,0 1,0 0,0 1,-1 1,0 1,-1 0,20 16,-10-3,-1 1,-1 2,-1 0,-1 1,-1 1,-2 1,-1 1,-1 0,17 44,-1 9,-5 1,24 120,-45-173,-1-14,-2 0,0 0,0 1,-2-1,-1 29,8-235,-7 97,18-145,-12 189,3 0,27-83,-33 122,0-1,0 0,1-1,11-18,-15 28,0 0,1 0,-1 0,0 1,1-1,-1 1,1-1,0 1,-1-1,1 1,0 0,0 0,0-1,0 2,0-1,0 0,0 0,0 1,0-1,0 1,0-1,1 1,-1 0,0 0,0 0,0 0,4 1,0 1,-1 0,1 0,-1 0,0 1,0 0,0 0,0 1,0-1,-1 1,5 4,9 11,16 22,13 22,-3 2,36 71,62 153,-18-38,-113-229,1 0,2-1,0-1,1 0,1-1,27 25,-36-38,1 0,-1-1,1 0,0 0,1-1,-1 0,1 0,15 4,-17-7,0 0,0 0,1 0,-1-1,0 0,0-1,0 1,0-1,0-1,0 1,0-1,11-5,-6 1,0 0,0 0,-1-1,0-1,0 0,-1-1,15-14,-10 6,-1 0,-1-1,22-38,-13 11,-2-2,-1 0,13-58,-11 26,17-136,-33 166,-2 0,-3 0,-1 0,-9-52,9 93,0 0,-1 0,0-1,-1 1,1 0,-2 1,1-1,-1 0,-5-7,7 13,0-1,-1 1,1-1,-1 1,0 0,1 0,-1 0,0 1,0-1,0 1,0 0,0-1,-1 1,1 1,0-1,-1 0,1 1,0-1,-1 1,1 0,0 1,-1-1,1 0,0 1,-5 1,-10 3,0 0,0 2,0 0,0 1,1 1,1 1,-1 0,2 1,-1 0,-19 21,7-4,1 1,1 1,1 1,-22 39,32-46,1 1,1 1,2-1,0 2,-10 38,19-53,0-1,0 0,2 0,-1 1,1-1,3 23,-1-26,-1-1,2 1,-1-1,1 0,0 0,0 0,1 0,0-1,0 1,1-1,6 8,-3-7,0 1,0-1,0-1,1 0,-1 0,2-1,-1 0,0 0,1-1,17 5,-12-5,0-1,1-1,-1 0,1-1,-1-1,27-3,-15 0,-1-2,0-2,0 0,-1-1,0-2,0 0,-1-2,26-17,-28 15,-1-2,0 0,-1-2,-1 0,-1-1,21-27,-31 35,1-1,-2 0,0-1,0 0,-1 0,-1 0,0-1,0 0,-2 0,0 0,0 0,0-29,-2 27,-1 16,0 0,0 0,0 0,0 0,0-1,0 1,0 0,0 0,0 0,0 0,0 0,0 0,0 0,0 0,0 0,0 0,0 0,0 0,0-1,0 1,0 0,0 0,0 0,0 0,0 0,0 0,0 0,0 0,0 0,0 0,1 0,-1 0,0 0,0 0,0 0,0 0,0 0,0 0,0 0,0-1,0 1,0 0,0 0,0 0,0 0,1 0,-1 0,0 0,0 0,0 0,0 1,0-1,0 0,0 0,0 0,0 0,0 0,0 0,0 0,1 0,-1 0,0 0,0 0,0 0,0 0,0 0,10 24,-3-8,63 202,-9-24,-60-190,1 0,0 0,0 0,0 0,0 0,1 0,-1-1,1 1,3 3,-4-6,0 0,0 1,0-1,0 0,0 0,0 0,0 0,0 0,1-1,-1 1,0-1,0 1,1-1,-1 0,0 0,1 0,-1 0,4-1,3-1,-1 0,1-1,-1 0,0 0,1-1,-2 0,1 0,0-1,-1 0,0-1,12-11,-1-1,0-2,27-38,-5-7,54-115,-92 174,1 0,0 1,0 0,0-1,1 1,0 0,0 1,0-1,7-5,-9 8,1 1,0-1,0 1,0 0,-1 0,1 0,0 1,0-1,0 1,0-1,0 1,0 0,0 0,0 0,0 1,0-1,0 1,0-1,0 1,6 2,4 3,1 1,-1 0,0 0,0 1,-1 1,0 0,-1 1,0 0,11 12,-6-3,0 1,-1 0,-1 1,18 38,-29-55,-1 1,0 0,0 0,-1-1,0 1,0 0,0 1,0-1,-1 5,0-9,0 0,0 0,0 0,0 0,0 0,-1 0,1 0,-1 0,1 0,0 0,-1 0,1-1,-1 1,0 0,1 0,-1 0,0-1,1 1,-3 1,2-1,-1-1,0 1,0-1,0 1,1-1,-1 1,0-1,0 0,0 0,0 0,1 0,-1 0,0-1,-3 0,0 0,0-1,0 0,0 0,0 0,1-1,-1 1,1-1,0 0,0 0,0-1,0 1,0-1,1 0,0 0,0 0,-5-8,2 1,0-1,0 0,1 0,1-1,-5-20,5 9,1 1,1-1,1 1,1-1,2 1,0-1,1 1,8-28,-4 23,2 0,0 1,2 0,1 0,2 1,20-31,-27 48,-1 1,1-1,0 2,1-1,0 1,0 0,0 1,1-1,0 2,1-1,-1 2,1-1,0 1,0 0,0 1,0 1,21-4,302-19,-278 22,-55 3,1 0,-1 0,0 0,0 0,0 0,0 0,1 0,-1 0,0 0,0 0,0 0,0 0,1 0,-1 0,0 0,0 0,0 0,0 0,0 0,1 0,-1 0,0 1,0-1,0 0,0 0,0 0,0 0,1 0,-1 0,0 0,0 1,0-1,0 0,0 0,0 0,0 0,0 0,0 1,0-1,0 0,0 0,0 0,1 0,-1 1,0-1,0 0,-1 0,1 0,0 1,-6 10,-21 18,21-23,-3 3,-113 124,102-108,0 1,2 1,-24 47,37-64,1 0,0 1,1 0,0-1,1 1,0 0,1 0,0 0,1 0,1 19,0-26,-1 0,1 1,0-1,0 0,0 0,1 0,-1 0,1 0,0 0,0 0,1-1,-1 1,1-1,0 0,0 1,0-1,0-1,0 1,0 0,1-1,0 1,-1-1,1 0,0-1,0 1,0 0,0-1,0 0,8 1,-5-1,-1-1,0 1,1-1,-1-1,0 1,1-1,-1 0,0-1,0 1,0-1,0-1,0 1,0-1,9-6,2-3,0-1,-1-1,17-18,26-24,-52 51,-1 0,1 1,1-1,-1 1,1 1,-1-1,11-2,-15 5,1 0,1 0,-1 0,0 1,0 0,0-1,0 1,0 1,0-1,0 1,0-1,0 1,0 0,0 1,0-1,0 1,4 2,-3-1,0 1,-1 0,1 0,-1 0,0 0,0 1,0 0,-1 0,1 0,3 9,1 3,-2 0,0 0,-1 0,-1 1,0 0,1 35,-4-1,-2 0,-3-1,-12 67,-52 148,61-247,0 1,0-1,-2 0,-11 18,15-30,0 0,0-1,-1 1,0-1,0 0,0 0,-1-1,1 0,-1 0,-1-1,1 1,-13 4,-7 0,0-2,-1 0,0-2,-1-1,1-1,-1-2,1 0,-1-2,-39-7,62 8,-1-1,0-1,1 1,0-1,-1 0,1 0,0-1,0 0,0 0,0-1,1 1,-1-1,1 0,0-1,0 1,1-1,-1 0,1 0,0-1,0 1,1-1,0 0,0 0,0 0,0 0,1 0,-2-9,-12-56</inkml:trace>
  <inkml:trace contextRef="#ctx0" brushRef="#br0" timeOffset="21224.39">20070 4780,'0'0,"3"2,8 3,7 8,6 15,5 19,-1 14,-5 8,-6-1,-3-6,-3-11,4-9,14-10,11-9,0-8</inkml:trace>
  <inkml:trace contextRef="#ctx0" brushRef="#br0" timeOffset="21632.1">20649 5003,'0'0,"3"4,63 110,-20-39,-45-73,0-1,0 1,1 0,-1-1,0 0,0 1,1-1,-1 0,1 1,-1-1,1 0,0 0,-1 0,1-1,0 1,0 0,3 0,-1 0,0-1,0 1,0-1,0 0,-1-1,1 1,0-1,6-1,0-1,0-1,0 0,0 0,-1-1,15-10,-9 3,-1 0,16-18,-18 17,0 1,1 0,21-13,-30 22,1 0,-1 1,1-1,0 1,0 1,0-1,0 1,0-1,0 2,0-1,1 0,-1 1,0 0,1 0,7 2,1 2,0 0,0 0,0 2,-1-1,1 2,-1 0,20 15,-6-2,-1 1,30 33,-45-43</inkml:trace>
  <inkml:trace contextRef="#ctx0" brushRef="#br0" timeOffset="21633.1">20118 4355,'0'0,"0"-4,6-10,10-12,1 0</inkml:trace>
  <inkml:trace contextRef="#ctx0" brushRef="#br0" timeOffset="22163.97">21876 4664,'6'7,"27"24,187 184,-15 18,-196-222,-6-8,0 1,0-1,-1 1,1-1,-1 1,0 0,4 8,-8-13,1 0,0 0,0 0,1 0,-1 0,0 0,0 0,0 0,1 0,-1-1,0-1,-4-26,2-1,1 1,1-1,3-32,-1 32,3-59,3-1,4 2,5-1,51-167,-66 254,-1 1,1-1,0 0,0 1,-1 0,1-1,0 1,0 0,1-1,-1 1,0 0,0 0,1 0,-1 0,1 0,-1 0,0 0,1 1,0-1,-1 0,1 1,-1-1,1 1,3-1,2 1,1 0,-1 0,1 0,10 3,1-1,183 14,-212-16</inkml:trace>
  <inkml:trace contextRef="#ctx0" brushRef="#br0" timeOffset="23024.39">23480 4887,'1'-40,"-1"0,-5-56,3 83,-1-1,0 1,-1-1,0 1,-1 0,0 0,-13-21,11 23,-1 1,0-1,-1 1,0 1,0 0,-1 0,0 1,0 0,-1 0,-13-6,7 6,0 0,-1 1,0 1,-1 1,1 0,-27-3,13 6,0 0,0 2,0 1,0 2,0 1,0 1,-60 20,67-17,0 2,1 0,0 2,1 0,0 2,1 0,1 2,-28 25,43-35,0 1,0-1,1 1,0 0,0 1,1-1,0 1,0 0,1 0,0 0,0 0,1 1,0-1,-1 13,2-15,2 1,-1-1,1 0,0 1,0-1,1 0,0 0,0 0,0 0,1 0,-1 0,2-1,-1 1,0-1,1 0,0 0,1 0,-1-1,1 1,5 4,5 1,0 0,1 0,-1-1,2-1,-1-1,1-1,0 0,33 7,-9-6,1-1,74 0,-64-7,-1-2,0-3,0-1,0-3,-1-2,0-2,-1-2,-1-3,81-43,-114 54,-1-2,0 0,-1-1,0 0,0-1,-1 0,15-21,-22 26,0-1,0 1,-1-1,0 0,0 0,-1-1,0 1,-1-1,0 1,0-1,-1 0,0 0,0 0,-1 0,-1 1,0-11,1 19,0-1,0 0,0 0,-1 0,1 0,0 0,0 0,-1 0,1 0,0 0,-1 0,1 0,-1 1,1-1,-1 0,1 0,-1 1,0-1,1 0,-1 1,-1-2,1 2,0 1,0-1,1 0,-1 1,0-1,0 0,1 1,-1-1,1 1,-1-1,0 1,1-1,-1 1,1 0,-1-1,1 1,-1 0,1-1,-1 1,1 0,0 0,0-1,-1 1,1 0,0 0,0 0,0 1,-4 10,2 0,-1-1,2 2,-1-1,2 23,10 65,-8-83,7 52,2-1,4-1,35 100,-48-162,2 5,0 0,1 0,10 16,-14-24,0-1,0 1,0-1,0 0,0 1,0-1,1 0,-1 1,1-1,-1 0,1 0,-1 0,1-1,-1 1,1 0,0 0,-1-1,1 1,0-1,0 0,0 1,-1-1,1 0,0 0,0 0,0 0,-1-1,1 1,3-1,-1-1,1 0,-1-1,0 1,0-1,0 0,0 0,0 0,-1-1,1 1,4-7,2-4,17-31,-7 5,-2-1,-2 0,-2-2,17-80,-17 39,6-139,-20 105,-4 1,-6 0,-47-217,4 125,-97-243,141 427,7 16,-1 0,-1 0,1 0,-2 0,1 1,-1 0,-10-13,14 20,1 0,-1 1,0-1,1 1,-1-1,0 1,0-1,1 1,-1 0,0-1,0 1,0 0,1 0,-1-1,0 1,0 0,0 0,0 0,0 0,1 0,-1 0,0 0,0 0,0 1,0-1,0 0,1 0,-1 1,0-1,0 0,0 1,1-1,-1 1,0-1,1 1,-1 0,0-1,1 1,-1 0,-3 3,1 0,-1 1,1-1,1 0,-4 8,0 3,0 0,2 0,0 1,0-1,2 1,0 0,1 0,0 0,2 0,2 21,5 25,21 78,-27-134,160 534,-36-137,-6 108,-86-355,-12-58</inkml:trace>
  <inkml:trace contextRef="#ctx0" brushRef="#br0" timeOffset="23551.53">24534 4529,'0'3,"0"1,1-1,0 1,0-1,0 0,0 1,0-1,4 5,3 11,59 204,19 48,-82-260,1 0,0 0,1-1,0 0,0 0,11 12,-15-20,0 0,0 1,1-1,-1 0,1-1,-1 1,1 0,-1-1,1 1,0-1,0 0,0 0,0 0,0 0,0 0,0-1,0 1,0-1,1 0,-1 0,0 0,0 0,0-1,0 1,0-1,0 0,6-2,-1-1,0-1,0 0,0 0,0-1,-1 0,0 0,0-1,-1 0,0 0,0 0,-1-1,1 0,-2 0,5-10,-1 1,0 0,-2-1,0 0,-1 0,-1 0,2-23,-5 33,0 1,-1-1,0 0,0 1,-1-1,-1-9,0 12,1 8,3 11,8 13,2-1,1 0,1-1,1 0,29 37,-38-54,0-1,0 0,0 0,1 0,9 7,-14-13,0 1,1-1,-1 0,0 0,0 0,1 0,-1 0,0 0,1-1,-1 1,1-1,-1 1,1-1,-1 0,1 0,-1 0,0-1,1 1,-1 0,1-1,-1 0,1 1,-1-1,4-2,1-2,0 0,0 0,-1 0,1-1,-2 0,1 0,-1-1,0 0,0 0,0 0,4-10,-2 3,-1 0,-1 0,0-1,0 0,3-23,-7 26,0 0,0-1,-1 1,-1 0,0 0,-1 0,0 0,-1 0,0 0,0 0,-11-19,6 15,-1 0,-1 1,-1 0,0 1,-1 1,0 0,-17-15,-11-2,0 2,-2 1,-1 2,-79-33,-42-9</inkml:trace>
  <inkml:trace contextRef="#ctx0" brushRef="#br0" timeOffset="23906.23">22959 4123,'0'0,"3"-6,26-12,42-13,56-9,61-3,44 0,9 7,-35 8</inkml:trace>
  <inkml:trace contextRef="#ctx0" brushRef="#br0" timeOffset="29213.81">2416 7169,'-37'-14,"0"2,0 2,-76-12,52 16,-106 3,135 5,0 1,-1 1,1 1,1 2,-1 2,1 1,-38 17,47-16,2 0,0 1,0 1,1 1,1 1,0 0,1 1,1 1,0 1,-24 37,21-23,1 1,2 1,1 0,2 1,2 1,1 0,1 1,-6 64,11-49,3 0,1 0,3 0,2 0,21 86,-17-99,3-1,1 0,2-1,2 0,1-1,1-1,27 35,-32-51,2 0,0 0,1-2,1 0,1-1,0 0,1-2,1 0,0-2,0 0,2-1,39 13,-38-17,0-2,1 0,0-1,0-2,0 0,1-2,-1-1,38-5,-33 0,-1-1,0-1,-1-2,0 0,0-2,41-25,-34 15,0-2,-3-2,0-1,-1-1,-2-1,-1-2,-1-1,-2-1,-1-1,32-62,-32 45,-2 0,-3-2,-1 0,-3-1,-3 0,7-66,-14 70,-2 0,-3 0,-1 0,-3 0,-2 1,-2 0,-17-54,7 56,28 68,81 148,38 74,-67-112,-5 2,51 186,-106-303,-6-20,-14-28,15 28,-54-105,-133-282,182 369,0-2,1 1,1-1,1 0,2 0,0 0,2 0,1-37,2 45,0 1,0-1,2 1,0 0,1 0,0 1,1-1,1 1,0 0,1 1,0 0,1 0,0 1,15-15,-16 19,0 1,0 1,0-1,1 1,0 1,0 0,1 0,-1 1,1 0,0 0,0 1,1 1,-1-1,0 2,1-1,-1 2,1-1,-1 2,1-1,0 1,-1 1,16 3,-5 2,-1 0,1 1,-1 1,-1 0,0 2,0 0,-1 1,0 1,-1 1,15 16,2 6,-2 1,-2 2,-1 0,-3 2,29 58,-10-4,46 142,-75-191,-2 0,14 83,-27-125,1-6,2-11,4-26,21-120,35-172,25 7,-88 320,24-61,-22 59,0 1,0-1,0 1,1-1,0 1,0 0,0 1,6-6,-8 9,0-1,0 1,0 0,0 0,0-1,0 1,0 1,1-1,-1 0,0 0,1 1,-1-1,1 1,-1 0,0 0,1 0,-1 0,1 0,3 1,-1 1,0 0,0-1,-1 2,1-1,-1 0,1 1,-1 0,8 7,-2-1,0 1,-1 1,0 0,-1 0,14 23,-6-2,17 43,2 25,30 131,4 112,-36-170,-20-122,-13-50,0 0,1 1,-1-1,0 0,1 0,-1 0,1-1,0 1,-1 0,1 0,0 0,-1 0,1 0,0-1,0 1,0 0,0-1,-1 1,3 0,-2-1,0 0,0 0,0 0,-1 0,1 0,0 0,0 0,-1 0,1-1,0 1,0 0,-1-1,1 1,0 0,0-1,-1 1,1-1,-1 1,1-1,0 0,0 0,3-4,0-1,0 1,-1-1,1 0,-1 0,3-9,10-32,19-91,-1-64,-17 90,42-202,26 6,-81 296,-2 6,0 0,0 0,0 0,1 0,0 0,0 0,0 1,1 0,7-10,-10 15,-1 0,1-1,-1 1,1 0,-1-1,1 1,-1 0,1 0,0-1,-1 1,1 0,-1 0,1 0,0 0,-1 0,1 0,-1 0,1 0,0 0,-1 0,1 0,-1 1,1-1,-1 0,1 0,0 0,-1 1,1-1,-1 0,1 1,-1-1,1 0,-1 1,0-1,1 1,-1-1,1 1,3 5,0-1,0 1,0 0,-1-1,0 2,0-1,3 10,13 56,-13-48,86 467,-37-169,22-3,-63-278,-11-32,-4-10,-38-104,5-2,-24-129,-8-228,61 403,2-1,9-109,-3 145,2 1,0-1,1 1,2 0,1 1,0 0,2 0,1 1,17-26,-17 31,1 1,1 1,1 0,0 1,1 0,22-15,-32 26,0 0,0 1,0-1,1 2,0-1,-1 1,1 0,0 0,14-2,-16 4,-1 0,1 1,0-1,-1 1,1 0,-1 0,1 0,-1 0,1 1,-1 0,0 0,0 0,0 1,0-1,0 1,5 5,-1 0,0 0,-1 0,0 1,-1 0,0 1,0-1,-1 1,-1 0,1 0,3 17,0 3,-1 0,3 48,-6-33,-2 0,-1 0,-3 0,-2-1,-15 73,14-95,-1-1,-1 0,-1-1,-1 1,0-1,-1-1,-2 0,0 0,-1-1,0-1,-1 0,-2-1,-25 21,21-21,-1-2,-1-1,0 0,-1-2,0 0,0-2,-1-1,-29 7,50-15,0 1,-1 0,1-1,-1 0,1 0,0 0,-1 0,-3-1,6 0,1 1,0 0,-1 0,1 0,0 0,-1 0,1 0,0-1,-1 1,1 0,0 0,0-1,-1 1,1 0,0 0,0-1,-1 1,1 0,0-1,0 1,0 0,0 0,-1-1,1 1,0-1,0 1,0 0,0-1,0 0,0 0,1 0,-1-1,1 1,-1 0,1 0,-1-1,1 1,0 0,0 0,-1 0,1 0,2-2,10-10,1 1,0 1,1 0,0 1,0 0,19-7,7-2,59-19,-63 27,0 1,1 3,0 1,0 1,0 2,1 2,-1 2,1 1,-1 2,72 17,26 14,186 37,-231-60</inkml:trace>
  <inkml:trace contextRef="#ctx0" brushRef="#br0" timeOffset="29617.32">6813 7429,'0'0,"3"-1,18-5,26-5,24-6,17-6,19-3,12-2,-2 0,-10 2,-10 3,-15 6,-21 6</inkml:trace>
  <inkml:trace contextRef="#ctx0" brushRef="#br0" timeOffset="29618.32">7296 8078,'0'0,"3"0,26 0,34 0,32 0,31-1,22-3,19-1,9 2,-24 0</inkml:trace>
  <inkml:trace contextRef="#ctx0" brushRef="#br0" timeOffset="30327.33">11499 7179,'2'-8,"5"-21,-1 0,-1-1,-2 0,-1 1,-2-1,-1 0,-7-49,6 68,-1 0,0 0,0 0,-1 0,-1 0,0 1,0 0,-1 0,-1 0,1 1,-1-1,-1 2,-16-17,9 14,1 0,-2 1,1 1,-1 0,-1 1,0 1,0 0,-21-5,9 5,0 0,0 2,0 2,-1 0,0 2,1 2,-1 0,1 2,-1 1,1 1,-55 18,60-14,0 1,1 1,0 1,1 1,0 1,1 1,0 0,2 2,0 0,0 2,2 0,1 1,0 0,-13 24,10-10,2 2,1 0,2 0,1 1,2 1,2 0,1 1,3 0,0 0,3 0,1 0,2 0,2 0,1 0,2 0,2 0,12 37,-11-52,1-1,1 0,0-1,2 0,1 0,1-2,0 0,1 0,32 28,-22-26,1-1,1-2,1 0,0-2,2-1,47 17,-25-14,-1-4,2-1,78 9,-58-16,140-3,-76-14</inkml:trace>
  <inkml:trace contextRef="#ctx0" brushRef="#br0" timeOffset="31185.6">12214 7159,'5'-165,"0"68,9 142,174 900,-185-924,-3-22,-1-11,-19-142,-46-415,65 555,-5-35,3-1,1 1,9-78,-7 126,0 1,0 0,0 0,0 0,-1 0,1-1,0 1,1 0,-1 0,0 0,0-1,0 1,0 0,0 0,0 0,0 0,0 0,0-1,0 1,0 0,0 0,0 0,0 0,1 0,-1-1,0 1,0 0,0 0,0 0,0 0,1 0,-1 0,0 0,0 0,0 0,0 0,0-1,1 1,-1 0,0 0,0 0,10 7,-9-6,44 40,67 80,30 60,39 45,-115-154,3-3,123 95,-192-163,1 0,0-1,0 1,-1-1,1 1,0-1,0 1,0-1,0 1,0-1,0 0,-1 1,1-1,0 0,0 0,0 0,0 0,0 0,0 0,0 0,0 0,0 0,0 0,0-1,0 1,0 0,0-1,-1 1,1-1,0 1,1-1,1-2,0 0,-1 0,1-1,-1 1,0-1,3-6,11-23,-2-1,-1-1,7-36,21-115,-36 160,28-173,12-56,-38 224,1 1,13-32,-18 55,0-1,0 1,1 0,0 0,1 1,-1-1,1 1,0 0,1 1,-1-1,1 1,0 0,13-8,-17 12,1 0,0 0,-1 0,1 0,0 1,0-1,-1 1,1-1,0 1,0 0,0 0,-1 1,1-1,0 0,0 1,0 0,-1-1,1 1,0 0,-1 1,1-1,-1 0,1 1,-1-1,0 1,4 3,3 4,0 0,-1 1,0-1,12 21,31 61,74 180,-79-164,-15-38,87 217,-98-230,-3 1,-2 1,8 66,-19-90</inkml:trace>
  <inkml:trace contextRef="#ctx0" brushRef="#br0" timeOffset="31653.4">10842 8949,'6'-6,"33"-28,3 1,0 2,2 3,59-30,-25 21,149-48,245-29,12 39,-224 37,1404-221,-1308 202,-346 56</inkml:trace>
  <inkml:trace contextRef="#ctx0" brushRef="#br0" timeOffset="32307.99">13557 8871,'-10'-20,"-5"-5,0 0,-2 1,-31-34,40 49,-1 0,1 2,-2-1,1 1,-1 0,0 1,0 0,0 0,-1 1,0 1,-23-7,17 9,-1 0,1 2,-1 0,0 0,1 2,-1 0,1 1,0 1,0 1,-31 12,12-2,1 2,1 2,-60 43,76-49,0 1,1 1,-17 19,30-30,1 0,-1 0,1 1,0-1,0 1,0 0,1 0,-1 0,1 0,1 0,-1 1,1-1,0 0,0 1,0-1,1 1,0 0,1 7,0-5,2 0,-1 0,1 0,1 0,-1-1,1 0,0 1,1-1,0-1,7 9,8 7,36 28,-45-40,175 134,-113-92,108 101,-167-139,0 2,-1-1,-1 2,0 0,-1 0,-1 1,-1 0,14 37,-21-46,1 0,-1 0,0 0,-1 0,0 0,-1 0,0 1,0-1,-1 0,0 0,0 0,-1 0,0 0,-1 0,0 0,-1-1,1 1,-2-1,1 0,-1 0,0-1,-7 8,3-6,0 0,-1 0,0-1,-1-1,0 0,0 0,0-1,-1 0,0-1,0 0,0-1,-1-1,-17 4,-12-1,1-2,-76-2,-180-29,7-24,213 36</inkml:trace>
  <inkml:trace contextRef="#ctx0" brushRef="#br0" timeOffset="38890.78">16427 6801,'0'0,"0"-2,0-2,0-2,0 0,0 1</inkml:trace>
  <inkml:trace contextRef="#ctx0" brushRef="#br0" timeOffset="39433.75">16533 6549,'1'-10,"0"1,1-1,0 0,1 1,0-1,7-15,-1 2,50-114,-5 15,-51 114,0 0,0 0,-1-1,-1 1,1 0,-1-1,-1 1,1-1,-1 0,-1 1,-2-16,3 24,0 0,0-1,-1 1,1 0,0 0,0 0,0 0,0 0,0 0,0 0,0 0,0 0,0 0,0 0,0 0,0-1,-1 1,1 0,0 0,0 0,0 0,0 0,0 0,0 0,0 0,0 0,-1 0,1 0,0 0,0 0,0 0,0 0,0 0,0 0,0 0,0 0,-1 0,1 1,0-1,0 0,0 0,0 0,0 0,0 0,0 0,0 0,0 0,0 0,0 0,0 0,-1 0,1 1,0-1,0 0,0 0,-8 10,-9 17,-53 154,63-162,-56 166,-19 56,-334 1037,282-854,-77 257,38 7,138-490,30-157,2 1,3 71,10-64,-10-49,0 0</inkml:trace>
  <inkml:trace contextRef="#ctx0" brushRef="#br0" timeOffset="42144.44">18060 7187,'0'0</inkml:trace>
  <inkml:trace contextRef="#ctx0" brushRef="#br0" timeOffset="50396.48">18253 7129,'0'0</inkml:trace>
  <inkml:trace contextRef="#ctx0" brushRef="#br0" timeOffset="50785.84">18166 7062,'-3'0,"-1"-1,1 0,0 0,0 0,-1-1,1 1,0-1,-3-2,-5-2,-3-1,-62-24,68 28,0 1,-1 0,0 0,1 1,-1 0,0 0,-10 1,19 0,0 0,0 0,0 0,0 1,0-1,0 0,0 0,1 0,-1 0,0 0,0 0,0 0,0 0,0 0,0 0,0 0,0 0,0 1,0-1,0 0,0 0,0 0,0 0,0 0,0 0,0 0,0 0,0 0,0 0,0 1,0-1,0 0,0 0,0 0,0 0,0 0,0 0,-1 0,1 0,0 0,0 0,0 0,0 0,0 1,0-1,0 0,0 0,0 0,0 0,0 0,0 0,-1 0,1 0,0 0,0 0,0 0,0 0,0 0,0 0,0 0,9 5,8 0,1 0,0-1,0-1,24 1,80-2,-104-2,165-7,-1-7,-1-9,-1-7,226-69,-349 82,79-20,-129 36,-9 5,-6 1</inkml:trace>
  <inkml:trace contextRef="#ctx0" brushRef="#br0" timeOffset="51194">18862 7013,'7'20,"2"0,12 21,5 10,12 40,46 173,-2 101,-73-323,7 37</inkml:trace>
  <inkml:trace contextRef="#ctx0" brushRef="#br0" timeOffset="52409.89">19819 7043,'-1'-12,"2"8,0 10,2 6,22 125,10 204,16 94,-38-381,-5-28,16-461,0-31,-37 330,7 90,-1-83,7 114,1 0,1 0,1 1,0-1,0 1,2 0,0 0,0 0,14-22,-10 21,0 1,1 0,1 1,0 0,1 1,1 0,-1 1,2 0,0 1,0 1,1 0,29-13,-33 18,0 0,1 1,-1 0,1 1,0 0,-1 1,1 0,0 1,0 1,-1-1,1 2,0 0,-1 0,1 1,-1 0,0 1,0 1,0-1,14 10,-16-9,-1 1,0 0,0 1,-1 0,1 0,-2 0,1 1,-1 0,0 1,0-1,-1 1,-1 0,1 0,-1 1,-1-1,0 1,0 0,-1 0,0 0,-1 0,0 10,0-1,-2 0,0 0,-1-1,-1 1,-1 0,0-1,-2 0,0 0,-1-1,-14 27,-7 4,-2-2,-42 49,-81 76,111-127,-1-2,-3-2,-1-3,-96 60,137-93,3-2,0 0,0-1,1 1,-1-1,0 1,0-1,-1 0,1 0,0 0,0 0,-1-1,-3 1,25-11,18-1,1 1,0 2,1 1,-1 2,54 0,-39 7,-1 1,1 2,73 19,17 12,159 65,-279-92,-7-3,1 0,20 4,-23-7</inkml:trace>
  <inkml:trace contextRef="#ctx0" brushRef="#br0" timeOffset="52827.38">21480 7420,'0'0,"0"0,8-10,7-6,0 1,0 0,2 1,0 1,0 0,1 2,1 0,0 1,0 0,36-11,-9 7,1 2,1 2,80-8,-84 16,63 3,-100 0</inkml:trace>
  <inkml:trace contextRef="#ctx0" brushRef="#br0" timeOffset="53249.42">22263 6685,'0'0,"6"-2,118-25,382-73,-45 30,-428 66</inkml:trace>
  <inkml:trace contextRef="#ctx0" brushRef="#br0" timeOffset="53593.08">22842 6685,'5'5,"-1"1,0 0,0 0,-1 0,0 0,0 1,0-1,1 9,2 0,10 34,-1 2,-3 0,9 84,-2 163,-9-87,-2-126</inkml:trace>
  <inkml:trace contextRef="#ctx0" brushRef="#br0" timeOffset="54191.12">23268 6781,'59'116,"68"142,-16-40,-89-182,2-2,1 0,54 56,-78-90,2 3,1 0,-1 1,0-1,0 0,4 8,3-33,-2-1,0-1,-1 0,6-40,-7 30,56-220,-29 131,24-188,-53 293,3 28,0 3,5 9</inkml:trace>
  <inkml:trace contextRef="#ctx0" brushRef="#br0" timeOffset="54704.89">25190 6655,'0'-4,"0"0,-1-1,1 1,-1 0,0 0,-1 0,1 0,-1 0,1 0,-1 0,0 0,0 0,-4-3,2 1,-1 1,-1-1,1 1,-1 0,0 1,-12-8,1 3,0 1,0 1,-1 0,1 2,-22-5,23 7,0 1,0 0,-1 1,1 1,0 0,0 1,-1 1,1 1,0 0,1 1,-1 0,-27 13,25-8,0 1,1 1,0 0,1 1,0 1,1 1,1 0,0 1,-23 31,22-25,1 1,2 0,0 1,1 0,1 1,2 0,0 1,-5 30,10-36,1 1,0-1,2 1,0 0,1-1,1 1,1-1,1 1,0-1,2 0,9 24,-4-18,1-1,1 0,1 0,1-2,0 0,2 0,1-2,1 0,0-1,1-1,1-1,1 0,1-2,37 20,-16-17,1-1,0-3,1-1,0-3,1-1,0-3,1-1,-1-3,87-7,-107 2,-11-1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9:29.82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1,'0'0,"0"0,0 0,0 0,0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9:32.93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0 788,'16'-7,"-7"2,60-20,88-19,79-4,-96 20,1150-165,-388 168,-432 22,647-44,-886 34,374-29,-5-46,222-118,-807 201,-11 3,1 0,-1 1,1 0,-1 0,1 0,0 1,6-1,-18 5,7-4</inkml:trace>
  <inkml:trace contextRef="#ctx0" brushRef="#br0" timeOffset="827.38">2107 1126,'-24'1,"15"-2,7 1,4 0,36-5,0-1,62-18,-26 5,463-97,-370 88,217-8,-381 36,1 0,0 0,-1 0,1 0,0 1,4 1,-10 0</inkml:trace>
  <inkml:trace contextRef="#ctx0" brushRef="#br0" timeOffset="1424.29">2851 1174,'-4'-24,"-7"-9,8 26,0 0,1-1,0 1,0-1,-1-14,17 38,15 25,-1 2,-3 2,29 67,41 149,31 213,-100-353</inkml:trace>
  <inkml:trace contextRef="#ctx0" brushRef="#br0" timeOffset="2802.88">4010 1214,'0'0,"0"0,3 7,26 78,19 92,5 91,29 112,-78-365,1 4,0-1,2 1,8 17,-33-65,-17-28,17 15,2-1,2-1,2-1,-10-66,-9-190,24 209,5 68,-4-48,5-100,2 151,1 0,1 1,0-1,2 1,1 0,0 1,1-1,2 1,16-29,-8 24,1 0,2 1,0 1,32-27,-5 10,59-37,-90 65,1 1,0 1,1 0,0 1,1 1,34-9,-41 14,-1 1,1-1,-1 2,1 0,0 0,-1 1,1 0,-1 1,1 1,-1 0,0 0,19 9,-20-8,1 2,-1 0,0 0,-1 0,0 1,0 1,0 0,-1 0,0 1,0-1,-1 2,-1-1,1 1,4 11,-6-9,0 0,-1 0,-1 0,0 0,0 1,-1-1,-1 1,0 0,-1-1,0 1,-1 0,-5 22,0-9,-2-1,0-1,-2 1,-1-2,0 1,-30 42,-106 119,-28 0,136-149,-3-2,-78 51,112-80,5-2,0-1,-1 0,1 0,0 0,0-1,-1 1,1-1,-1 0,0 0,1 0,-1 0,-7 0,11-1,-1 0,1 0,-1 0,1-1,-1 1,1 0,-1 0,1-1,0 1,-1 0,1 0,-1-1,1 1,0-1,-1 1,1 0,0-1,0 1,-1-1,1 1,0 0,0-1,0 1,-1-1,1 1,0-1,0 1,0-1,0 1,0-1,0 1,0-1,0 1,0-1,0 1,0-1,1 1,-1-1,0 1,0-1,0 1,1-1,-1 1,0 0,1-1,0-1,0-1,0 1,0 0,1 0,-1 0,1 0,-1 0,3-2,6-2,0-1,1 2,0 0,-1 0,2 1,-1 0,0 1,1 0,-1 1,1 0,0 1,0 0,0 1,-1 0,18 3,15 3,-1 3,74 24,-71-17,-2 1,0 3,-1 1,-1 3,51 37,-80-52,365 241,-378-250,0 0,0 0,0-1,0 1,0 0,0 0,0 0,0 0,0 0,0 0,0 0,0 0,0 0,0 0,0 0,0 0,0 0,0 0,0 0,0 0,0 0,0 0,0 0,0 0,0 0,0-1,0 1,-2 0,4 5,0-1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39:45.253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17201 2439,'0'-2,"1"0,-1 1,0-1,1 0,0 1,-1-1,1 0,0 1,0-1,0 1,0-1,0 1,0 0,0-1,0 1,0 0,1 0,-1 0,3-2,31-16,-31 18,30-13,0 2,2 1,-1 2,1 2,70-6,187 10,32 15,286 4,171-40,39 0,-169 24,106-1,-2-28,-70-43,-8-27,-612 89,288-38,-141 20,-161 20,-20 1</inkml:trace>
  <inkml:trace contextRef="#ctx0" brushRef="#br0" timeOffset="358.09">25115 1355,'0'0,"0"0</inkml:trace>
  <inkml:trace contextRef="#ctx0" brushRef="#br0" timeOffset="2491.25">12 755,'-6'-25,"5"18,0 4,0 1,0-1,1 0,-1 0,1 1,0-1,0 0,0 0,0 1,0-1,0 0,1 0,-1 1,1-1,0 0,0 1,0-1,0 1,1-1,-1 1,1 0,-1-1,3-2,7-2,0 0,1 1,-1 0,1 1,0 0,16-3,-22 6,72-21,136-21,89 8,380 0,3 42,1281-43,-1061-17,-883 52,-1 0,0-2,0-1,22-7,-15 0</inkml:trace>
  <inkml:trace contextRef="#ctx0" brushRef="#br0" timeOffset="2822.15">5664 1,'0'0,"0"0,0 0,0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1:26.161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0 1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1:38.69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330 22,'-9'-9,"0"6,1 0,-1 1,0 0,0 1,0 0,-10 0,-55 5,74-4,-25 2,-35 7,54-7,0-1,0 1,0 0,0 0,1 0,-1 1,1 0,0 0,-1 1,1-1,-7 8,11-10,0 1,0-1,0 1,0-1,0 1,0 0,0 0,1-1,-1 1,0 0,1 0,0 0,-1 0,1 0,0 0,0 0,0 0,0 2,1 0,0 0,0 0,0 1,1-1,0 0,-1 0,5 6,5 5,-1-1,2 0,13 13,-20-22,43 40,82 59,-30-26,-100-77,1 0,-1 0,0-1,1 1,-1 0,0 0,1 0,-1 0,0 0,0 0,0 0,0 0,0 0,0 0,0 0,0 0,0 0,-1 0,1 0,0 0,-1 0,1 0,0-1,-1 1,1 0,-1 0,0 0,1 0,-2 0,-21 29,21-27,-19 20,-2 0,-40 31,-60 34,61-46,22-13</inkml:trace>
  <inkml:trace contextRef="#ctx0" brushRef="#br0" timeOffset="653.64">3682 1202,'0'0,"2"-1,5-1,8 0,6 2,-2 1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1:51.88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100 223,'20'-9,"-9"4,71-26,1 3,89-16,-109 32,1 3,0 3,98 2,-147 4,-21-1,-25-2,-365 0,379 4,1 1,-1 1,1 1,-1 0,1 1,0 1,1 0,-1 1,1 1,1 0,-27 20,23-13,1 1,0 0,0 2,2-1,0 2,2 0,-23 41,29-44,1 0,0 0,1 0,1 1,0 0,1-1,1 1,1 0,1 1,0-1,5 31,0-13,3 0,0-1,3 0,24 56,-33-93,-1 0,1 0,0 0,0 0,0 0,0 0,0 1,0 0,1-1,3-1,-1-2,40-42,-18 18,0 1,2 2,56-42,-73 62,1 1,0 0,1 0,-1 1,1 1,0 1,0-1,0 2,0 0,1 1,15 1,-10 0,-1 2,1 0,-1 1,0 1,0 1,0 0,29 14,-31-10,0 0,-1 1,0 1,-1 0,0 1,-1 1,0 0,-1 1,0 1,14 21,-20-25,0 0,-1 1,0-1,-1 2,0-1,-1 0,0 1,-1 0,0 0,-1 0,-1 0,0 0,-1 0,0 1,-4 24,-2-14,-1-1,-1 1,-1-2,-1 1,-1-1,-1-1,-1 0,-1-1,0 0,-2-1,-22 21,9-12,-1-1,-2-2,-1 0,0-3,-2-1,-39 18,57-31,-1 0,-1-2,1 0,-1-1,-28 4,33-7,0-2,0 0,0 0,0-2,0 1,1-2,-1 0,-14-5,5 0</inkml:trace>
  <inkml:trace contextRef="#ctx0" brushRef="#br0" timeOffset="608.53">1530 233,'-2'1,"0"0,0 1,0 0,1-1,-1 1,0 0,1 0,0 0,-3 4,2-2,-11 15,1 2,0-1,2 2,1-1,1 1,0 1,2-1,0 1,-2 27,5-24,1 0,2 0,0 1,2-1,1 0,1 0,14 50,-12-58,1-1,1 0,0-1,1 0,1 0,0-1,2 0,-1-1,2 0,23 20,-28-27,0-1,1-1,-1 1,1-2,1 1,-1-1,0 0,1-1,11 3,-13-5,0 0,-1-1,1 1,0-1,0-1,-1 0,1 0,0 0,-1-1,1 0,-1 0,0-1,9-4,-11 4,-1 0,1 0,-1 0,0-1,0 1,0-1,0 0,-1 0,0-1,0 1,0-1,0 1,0-1,-1 0,0 0,0 0,-1 0,1-1,-1 1,1-8,0-9,0-1,-2 0,-3-32,2 46,-16-153,11 130,-1 0,-22-60,26 85,0 0,0 0,-1 0,0 1,0 0,-1 0,0 0,0 0,0 1,0 0,-1 0,0 0,0 1,-11-6,7 5,-1 0,0 1,0 1,-1 0,1 0,-1 1,1 1,-19-1,6 2,-1 1,1 1,-1 1,1 1,0 1,-40 14,61-18,3-1,-1 0,0 0,1 0,-1 0,0 1,1-1,-1 0,1 0,-1 1,1-1,-1 1,1-1,-1 0,1 1,-1-1,1 1,-1-1,1 1,1 1</inkml:trace>
  <inkml:trace contextRef="#ctx0" brushRef="#br0" timeOffset="1088.48">2236 117,'-12'54,"-4"64,6-38,-1-14,2-10,1 1,3 0,3 74,2-126,1 0,-1 1,1-1,0 0,1 1,-1-1,1 0,0 0,1 0,-1 0,1-1,0 1,0 0,0-1,1 0,-1 0,1 0,0 0,0-1,1 0,-1 0,1 0,-1 0,1 0,0-1,0 0,7 2,10 3,0-1,1-2,-1 0,1-1,0-1,34-2,-20-2,-1-2,-1-1,51-14,-70 15,-1-1,0-1,24-11,-35 15,0-1,-1 1,1 0,-1-1,1 0,-1 0,0 0,0 0,0-1,-1 1,1-1,-1 1,0-1,0 0,0 0,0 0,-1 0,2-6,-2 1,-1-1,1 1,-2-1,1 1,-1-1,-1 1,1-1,-2 1,1 0,-1 0,-1 0,0 0,0 0,-8-11,-2-2,-1 1,0 1,-2 0,-22-20,3 7,-1 2,-1 1,-1 2,-2 2,-62-30,93 52,-1-1,0 2,1 0,-18-3,23 5,0 0,0 1,0 0,0 0,-1 0,1 1,0 0,0 0,0 0,0 0,-9 5,3 1</inkml:trace>
  <inkml:trace contextRef="#ctx0" brushRef="#br0" timeOffset="1527.23">2796 9,'7'5,"1"-1,-1 1,0 1,0 0,0 0,-1 0,0 0,0 1,-1 0,0 0,0 1,4 8,5 14,20 60,-20-50,69 164,-69-175,2 0,1-2,1 0,38 43,-50-63,0 0,1-1,0 0,1 0,0-1,-1 0,2 0,-1-1,18 7,-19-9,0-1,0 1,0-1,0-1,1 1,-1-1,0 0,0-1,1 0,-1 0,0-1,0 0,9-3,6-5,0-1,-1-1,0 0,-1-2,0-1,-2 0,1-1,-2-1,0-1,-1 0,-1-1,19-33,-28 43,-1 0,0 0,-1-1,0 0,0 0,-1 0,-1 0,0 0,0 0,-1-1,0 1,-1-1,0 1,0-1,-1 1,-1-1,0 1,0 0,-1 0,0 0,-1 0,0 0,-1 1,-6-11,2 7,-2 1,1 0,-2 0,0 1,0 0,-1 1,0 0,0 1,-25-12,5 6,-1 2,0 1,-48-11,30 13,0 2,-1 3,1 1,-1 4,0 1,0 3,1 2,-63 15,-44 20</inkml:trace>
  <inkml:trace contextRef="#ctx0" brushRef="#br0" timeOffset="1869.96">1259 1413,'0'0,"0"0,7 10,6 13,2 2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1T18:48:48.10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652 1065,'1'7,"0"0,0 0,0 1,5 11,2 10,-1 10,25 118,-23-122,2 0,20 45,-28-72,1 1,1-2,0 1,0 0,0-1,1 0,0 0,0-1,0 1,1-1,0-1,1 1,-1-1,1-1,0 1,0-1,0-1,1 1,-1-2,1 1,0-1,0 0,0-1,0 0,0 0,0-1,0 0,0-1,11-2,-9 1,-1-1,1-1,-1 0,0 0,0-1,0 0,-1-1,1 0,-2 0,1-1,0 0,-1-1,-1 0,1 0,-1 0,10-18,1-4,-1 0,-2-2,-1 0,10-35,-3 1,24-133,-39 159,-2 0,-2 0,-1 0,-9-73,6 102,1 1,0 0,-1 0,0 0,-1 1,-7-17,9 25,1 7,3 12,54 254,-12 3,11 292,-50-459,-15 213,5-283,-2 0,-2-1,-1 0,-2 0,-1-1,-2 0,-1-1,-2-1,-26 39,29-54,0-1,-2 0,0-1,-1-1,-1 0,0-2,-1 0,0-1,-1 0,-1-2,0-1,-31 11,28-13,0-1,-1-1,1-1,-1-2,0 0,0-2,-1-1,1 0,0-2,0-1,-35-9,26 2,1-2,0-1,1-2,1-1,1-1,0-2,1-1,1-1,-28-28,-16-22,-117-149,169 195,-37-49,51 65,1 0,0 0,0-1,1 1,0-1,-3-15,6 22,1-1,-1 1,1-1,0 1,0-1,1 1,-1-1,1 1,-1 0,1-1,0 1,0-1,1 1,2-4,0 0,0 0,1 0,0 1,12-11,13-11</inkml:trace>
  <inkml:trace contextRef="#ctx0" brushRef="#br0" timeOffset="422.47">1832 1209,'26'-6,"-6"0,447-108,-222 50,-226 59,-10 2,0 1,0 0,-1 0,1 1,0 0,16 1,-21 1</inkml:trace>
  <inkml:trace contextRef="#ctx0" brushRef="#br0" timeOffset="780.13">2141 1567,'21'7,"-7"0,17 1,1-1,0-1,0-2,0-1,1-2,-1-1,59-8,10-9,112-34,-101 21,7-4,-99 29</inkml:trace>
  <inkml:trace contextRef="#ctx0" brushRef="#br0" timeOffset="1787.99">4701 823,'-14'-20,"3"11,0 0,0 0,-1 1,0 0,0 1,-1 1,0 0,-20-7,1 4,0 1,-50-7,47 11,0 2,1 1,-1 2,0 1,1 2,-1 2,1 0,-53 19,60-15,1 0,1 2,0 1,1 1,0 1,1 1,1 1,0 1,1 1,2 1,-21 26,33-39,1 2,1-1,0 1,0-1,0 2,1-1,1 0,0 1,-3 12,5-16,0 1,1-1,0 0,0 0,1 0,-1 1,1-1,1 0,-1 0,1 0,0 0,0-1,1 1,0-1,0 1,4 5,1-1,0 0,0-1,1 1,1-2,-1 1,1-1,1-1,0 0,0 0,0-1,0-1,1 0,0 0,0-1,1-1,20 4,-12-5,1 0,-1 0,1-2,0-1,0-1,-1-1,0 0,1-2,20-7,-24 6,1-1,-1-1,0-1,-1 0,28-20,-36 21,0 1,0-2,-1 1,0-1,-1 0,0 0,0-1,-1 0,0-1,8-19,-11 21,2-3,0 0,-1 0,-1-1,3-18,4 66,-1 10,4 89,-12 48,3 53,-2-212,6 53,-6-80,-1 2</inkml:trace>
  <inkml:trace contextRef="#ctx0" brushRef="#br0" timeOffset="2218.55">5098 1161,'4'3,"0"0,0-1,0 1,1-1,-1 0,1 0,0 0,-1-1,1 0,0 0,6 1,0 0,32 7,1-2,0-2,0-2,69-4,-91-3,0-1,0 0,-1-2,0 0,-1-2,1 0,34-22,-27 14</inkml:trace>
  <inkml:trace contextRef="#ctx0" brushRef="#br0" timeOffset="2591.8">5367 803,'0'0,"0"5,-1 10,-1 12,0 12,0 10,0 10,-3 8,0 8,1 3,1-5,3-10,1-17</inkml:trace>
  <inkml:trace contextRef="#ctx0" brushRef="#br0" timeOffset="3657.43">6005 1,'2'19,"2"54,-3 0,-18 144,10-142,-23 191,-13 178,39-394,1-17,3 64,1-102,-1 1,1 0,0-1,0 1,1 0,-1 0,1 0,0 0,4-7,-1 1,13-23,1 1,41-52,57-53,-87 105,0-2,49-43,-67 67,1 1,0 0,1 0,0 1,0 1,0 1,27-9,-18 9,0 1,0 1,0 1,27 0,-39 3,-1 0,0 0,0 1,0 1,-1 0,1 0,0 1,-1 0,1 1,-1 0,0 0,11 8,-15-8,0 0,0 0,-1 0,1 1,-1 0,0 0,-1 0,1 1,-1-1,0 1,-1-1,3 8,-2-4,-1 0,0 1,0-1,-1 0,0 1,-1-1,-1 15,-1-7,-1 0,-1-1,0 1,-1-1,-1 0,0-1,-1 1,-17 26,3-13,-2-1,0 0,-2-2,-1 0,-1-2,-1-1,-1-2,0 0,-2-2,-1-2,0 0,-1-2,0-2,-70 18,50-18,0-3,-1-2,-67 0,120-7,0-1,0 0,0 0,0 0,1 0,-1 0,0 0,0 0,0 0,0-1,0 1,0 0,1 0,-1-1,0 1,0 0,0-1,1 1,-1-1,0 1,0-1,1 0,-1 1,1-1,-1 1,0-1,1 0,-1 0,1 1,0-1,-1 0,1 0,-1 0,1 0,0 1,0-1,0 0,-1 0,1 0,0 0,0 0,0 0,0 1,0-1,1 0,-1-2,2-3,0-1,1 1,-1 0,8-12,-9 15,19-31</inkml:trace>
  <inkml:trace contextRef="#ctx0" brushRef="#br0" timeOffset="4314.45">7010 929,'1'-4,"0"1,0-1,0 1,0-1,1 1,-1 0,1 0,0-1,0 1,0 0,0 1,1-1,-1 0,4-3,1 0,12-14,1 1,1 1,1 0,1 2,0 1,1 1,0 0,1 2,29-9,-25 11,-1 1,2 2,-1 1,1 1,0 2,0 1,0 1,37 4,-55-2,0 1,0 0,-1 1,1 0,-1 0,1 1,-1 1,19 11,-25-13,1 1,-1 1,0-1,-1 1,1 0,-1 0,0 0,0 0,0 1,-1 0,1 0,-2 0,1 0,-1 0,0 0,0 1,1 7,-1 3,-1 0,0 0,-1 1,-1-1,-1 0,0 0,-2 0,0-1,0 1,-2-1,0 0,0 0,-14 21,3-7,-2-1,0-1,-2-1,-2-1,-43 41,24-30,-2-2,-1-3,-1-1,-2-2,-80 35,109-57,8-4</inkml:trace>
  <inkml:trace contextRef="#ctx0" brushRef="#br0" timeOffset="4891.89">8334 600,'0'0,"-17"-5,10 2,0 1,0 1,0-1,0 1,0 0,0 1,-1-1,1 2,0-1,0 1,0 0,0 0,-11 4,5 0,-1 1,2 1,-1 0,1 0,-21 17,-6 7,1 2,1 1,3 2,0 1,-47 71,75-98,0 0,0 0,1 0,1 1,0-1,-4 17,7-22,0 0,1 0,0 0,-1 0,2 0,-1 0,0 0,1 0,0 0,0 0,1 0,0-1,-1 1,1 0,1-1,4 9,2-2,-1-2,1 1,1-1,0 0,0-1,1 0,0-1,0 0,0 0,19 6,-12-5,-1-2,1 0,0-2,1 0,-1 0,36 0,-27-5,1-2,-1-1,0-2,35-10,-23 5,-32 8,0 0,0 0,-1 0,1-1,-1 0,0-1,11-9,14-10,21-4,-29 18</inkml:trace>
  <inkml:trace contextRef="#ctx0" brushRef="#br0" timeOffset="5497.21">8866 1103,'0'0,"0"0,0 0,-2 14,-12 85,5 0,5 146,14-183,-1-12,-9-48,0-1</inkml:trace>
  <inkml:trace contextRef="#ctx0" brushRef="#br0" timeOffset="6033.28">9464 1074,'0'0,"0"0,0 0,0 0,9 0,178-10,350-29,-526 38,-7 1,0 0,0-1,1 1,-1-1,0 0,0 0,0 0,0 0,0-1,0 0,0 0,0 0,-1 0,1 0,5-6,-2-2</inkml:trace>
  <inkml:trace contextRef="#ctx0" brushRef="#br0" timeOffset="6392.66">9764 551,'-5'23,"0"0,1 0,2 1,0-1,2 32,0-24,4 100,27 156,0 22,-29-266</inkml:trace>
  <inkml:trace contextRef="#ctx0" brushRef="#br0" timeOffset="7477.42">11155 600,'0'0,"-12"-7,-8-7,-1 1,0 2,-1 0,-32-11,46 19,0 1,-1 0,1 0,-1 1,0 0,1 0,-1 1,0 0,1 1,-1 0,0 0,1 1,-1 0,1 0,-14 7,2 1,1 1,0 1,1 1,0 1,-16 16,24-21,0 1,1 1,1 0,-1 0,2 0,-1 1,2 1,0-1,-6 17,9-17,0 0,1 0,0 0,1 0,1 0,0 0,1 0,0 0,0 0,2 0,-1-1,1 1,1 0,0-1,1 0,0 0,1 0,10 15,-5-11,0-1,1 0,0 0,1-1,1-1,0 0,0-1,1-1,1 0,0-1,28 12,-9-9,2-2,-1-1,1-2,0-2,1-1,57-1,-71-5,-1-1,1 0,-1-2,37-13,-50 15,-7 2,-1 0,1 0,-1 0,0 1,1-1,-1 1,1 0,-1-1,1 1,-1 0,1 0,3 1,-4 0,-1-1</inkml:trace>
  <inkml:trace contextRef="#ctx0" brushRef="#br0" timeOffset="8148.7">11813 735,'-20'-13,"13"8,-2 0,1 0,-1-1,1 0,0-1,-10-11,16 16,0-1,0 1,1-1,-1 0,1 0,0 1,0-1,0 0,0 0,0 0,1 0,-1 0,1 0,0 0,0 0,0-1,0 1,0 0,1 0,-1 0,1 0,0 0,2-3,0-2,1 1,0-1,0 1,1 0,0 0,1 1,-1-1,1 1,0 0,1 1,-1 0,1 0,0 0,1 1,-1 0,1 0,-1 1,13-4,7-1,1 1,-1 1,1 1,34-1,-22 4,0 2,0 1,77 13,-92-9,0 1,0 1,-1 1,0 1,-1 1,0 1,28 19,-43-25,-1 1,0-1,0 1,-1 0,1 1,-1 0,7 11,-10-14,-1 0,0 1,0-1,0 1,-1-1,1 1,-1 0,0-1,-1 1,1 0,-1 0,0-1,0 1,0 0,-2 9,-2 0,-1 0,0 1,-1-1,-1-1,0 1,0-1,-1-1,-1 1,-10 10,-15 15,-51 44,50-51,-1-2,-41 26,59-44,-1-1,1 0,-2-1,1-1,-1-1,-38 8,48-14</inkml:trace>
  <inkml:trace contextRef="#ctx0" brushRef="#br0" timeOffset="8691.34">13011 242,'0'0,"0"0,-11 1,3 1,-1 0,1 0,0 1,0 0,0 1,1 0,-1 0,1 0,-10 8,-3 4,-33 35,25-20,1 1,2 1,-29 50,41-60,1 0,0 2,2-1,1 1,1 1,-6 36,12-53,1 0,1-1,0 1,0 0,0 0,1 0,1 0,-1-1,1 1,1-1,0 1,0-1,6 12,-4-13,-1-1,1 1,0-1,0 0,1-1,-1 1,1-1,1 0,-1-1,1 1,0-1,0-1,0 1,0-1,12 3,11 2,-1-2,1-1,1-1,-1-1,47-3,-15-4,106-21,-162 24</inkml:trace>
  <inkml:trace contextRef="#ctx0" brushRef="#br0" timeOffset="9388.16">12952 1355,'3'-2,"-1"0,1 1,-1-1,1 1,0-1,0 1,0 0,-1 0,5 0,5-3,16-6,149-49,-148 52,1 0,0 2,0 1,34 0,-59 4,1 0,0 1,-1-1,1 1,0 0,-1 1,1-1,-1 1,0 0,8 4,-10-4,-1-1,0 1,-1 0,1-1,0 1,0 0,-1 0,1 0,-1 0,0 0,0 1,0-1,0 0,0 1,0-1,0 0,-1 1,1-1,-1 1,0-1,1 1,-1-1,0 1,-1-1,1 1,-1 2,-1 7,-1-1,-1 1,0-1,0 0,-1 0,0 0,-12 17,-56 69,59-80,-91 105,-18 23,122-143,-1-1,1 1,-1-1,1 1,0 0,0-1,0 1,0 0,0 0,0 0,-1 3,9-1,11-4,34-7,90-23,47-29,-130 39,204-68,-157 50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2:29.338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1,'0'0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2:41.330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75 1451,'-4'-5,"-1"-1,2 1,-1-1,1 0,-1 0,2-1,-5-12,0 0,5 16,-9-18,11 21,0 0,0 0,-1 0,1 0,0 0,0-1,0 1,0 0,0 0,0 0,-1 0,1 0,0 0,0 0,0 0,0 0,0 0,0 0,-1 0,1 0,0 0,0 0,0 0,0 0,0 0,0 0,-1 0,1 0,0 0,0 0,0 0,0 0,0 1,0-1,0 0,-1 0,1 0,0 0,0 0,0 0,0 0,0 0,0 1,0-1,0 0,0 0,0 0,0 0,-1 0,-2 19,2 31,3 0,9 59,85 481,33 3,-106-489,-7-32,49 189,-71-284,-4-32,-2-10,-111-435,5 26,39-5,74 420,4-84,1 133,1 0,0 1,0-1,1 1,4-13,-5 20,0 0,0 0,0 0,0 1,0-1,0 0,0 1,0-1,1 1,-1-1,0 1,1 0,0 0,-1-1,1 1,0 0,-1 1,1-1,0 0,0 0,0 1,0-1,0 1,0-1,0 1,0 0,0 0,-1 0,1 0,0 0,4 1,1 1,0-1,0 1,-1 0,1 1,0 0,-1 0,1 0,9 8,1 2,31 30,9 17,-3 3,66 99,74 152,-4 53,-148-271,54 193,-89-256,-1-13,-2-55,3-138,32-402,-25 453,6 1,60-200,-76 309,3-9,0-1,1 1,19-33,-26 52,0 0,0 1,1-1,-1 0,1 0,-1 1,1-1,-1 1,1-1,0 1,0 0,0 0,0 0,2-1,-2 1,-1 1,1 0,-1 0,1 0,-1 0,1 0,0 0,-1 1,1-1,-1 1,1-1,-1 1,1-1,-1 1,1 0,-1-1,0 1,1 0,-1 0,0 0,2 2,5 5,-1 0,0 0,0 0,0 1,-2 0,8 14,29 71,-36-79,132 406,-33 12,-93-381,105 468,-94-438,-22-78,1 0,-1 0,1 0,0-1,0 1,0-1,4 6,-5-8,-1-1,0 0,1 1,-1-1,1 0,-1 1,1-1,-1 0,1 0,-1 1,1-1,-1 0,1 0,-1 0,1 0,0 0,-1 0,1 0,-1 0,1 0,-1 0,1 0,0 0,1-1,-1 0,1 0,-1 0,0 1,1-2,-1 1,0 0,0 0,1 0,-1 0,1-3,12-20,-1-1,-1 0,-1 0,14-51,-19 57,102-375,-17-10,-24 101,-64 288,5-11,0 51,34 240,0 2,-30-210,3-1,34 87,-38-118,1-1,1 0,27 37,-35-53,1-1,0 0,0 0,1 0,0-1,0 0,1-1,-1 1,1-1,0-1,1 0,-1 0,1 0,9 2,-13-5,1-1,-1 1,1-1,0 0,-1 0,1 0,-1-1,1 0,-1 0,0-1,1 1,-1-1,0 0,0-1,0 1,0-1,0 0,-1 0,1 0,-1-1,0 0,0 1,0-1,5-9,0 1,0-1,-2 0,0-1,0 1,-1-1,-1-1,0 1,3-16,1-22,-1-1,0-85,-17-107,7 213,-10-102,9 111,-2 0,0 0,-14-35,17 52,-1 1,1-1,-1 1,0 0,-1 0,1 0,-1 0,0 1,0-1,0 1,-1 0,0 0,1 1,-1 0,-7-4,5 4,0 0,-1 1,1 0,-1 0,1 1,-1 0,0 0,0 0,1 1,-12 2,-6 2,1 1,0 1,0 1,1 1,0 1,-25 15,-66 38,96-51,1 1,0 0,1 1,-15 17,26-21,9-5,18-5,24-8,5-3</inkml:trace>
  <inkml:trace contextRef="#ctx0" brushRef="#br0" timeOffset="389.74">3572 1268,'-9'19,"-13"18,-52 68,21-33,42-57,-8 12,1 0,1 1,-17 42,30-61,1 0,0 1,1 0,0-1,0 1,0 16,3-20,-1 0,1 0,0 0,0 0,0 1,1-2,0 1,0 0,1 0,-1-1,6 9,1-3,-1 0,1-1,1 0,0-1,0 0,22 15,79 38,-66-38,-13-6,123 71,-131-73,-1 1,0 1,-1 1,21 23,-41-40,0 1,1-1,-1 1,0 0,-1-1,1 1,0 0,-1 0,0 0,0 0,0 0,0 1,0-1,0 0,-1 1,1 5,-2-6,0 1,0-1,0 1,0-1,-1 1,1-1,-1 0,0 0,0 0,0 0,0 0,0 0,-1 0,1-1,-5 4,-13 10,-1-2,0 0,-1-2,0 0,-32 11,-96 40,-292 81,381-130</inkml:trace>
  <inkml:trace contextRef="#ctx0" brushRef="#br0" timeOffset="775.59">4713 1,'0'0,"-2"10,-3 42,-5 53,-1 52,4 63,10 56,15 43,16 32,11 20,1-7,-3-31,-3-44,-9-70</inkml:trace>
  <inkml:trace contextRef="#ctx0" brushRef="#br0" timeOffset="1103.53">5486 2903,'-1'11,"0"0,-5 20,0 4,6-33,-5 38,2 0,1 0,5 47,-3-85,0 0,1 0,-1 1,1-1,-1 0,1 0,0 0,0 0,2 3,-3-4,1-1,-1 1,1-1,-1 1,1-1,-1 1,1-1,-1 0,1 1,-1-1,1 0,0 1,-1-1,1 0,0 0,-1 1,1-1,0 0,-1 0,1 0,1 0,0-1,0 1,0-1,0 0,0 0,0 0,0-1,0 1,0 0,-1-1,1 1,-1-1,1 1,-1-1,1 0,-1 0,0 1,0-1,2-3,2-7,1 0,-1-1,-1 0,-1 1,0-1,0 0,-1-1,-1 1,0 0,-1-16,-2-9,-2 1,-13-56,2 37,-2 0,-3 1,-2 1,-36-65,-133-188,96 171</inkml:trace>
  <inkml:trace contextRef="#ctx0" brushRef="#br0" timeOffset="1507">3177 619,'1'7,"0"0,1 0,0 0,0-1,1 1,0-1,0 0,1 1,7 9,-3-3,2 3,0 0,1 0,1-1,0-1,20 18,-27-28,-1-1,1 1,0-1,0 0,1 0,-1-1,0 0,1 0,8 3,-10-5,0 1,0-1,-1 0,1 0,0 0,0-1,0 1,0-1,-1 0,1 0,0 0,-1-1,1 1,-1-1,7-4,-1 0,-1-2,0 1,0-1,-1 0,0 0,-1-1,1 0,-2 0,1 0,-1-1,-1 0,0 0,5-17,-2 0,0 0,-2 0,-1-1,0-33,-4 47,0 0,-1-1,0 1,-1 0,-1 0,0 0,-1 0,-1 0,0 1,-9-16,11 23,-1 0,0 0,0 0,0 1,-1 0,0 0,0 0,0 0,0 1,-1 0,0 0,0 1,0-1,0 1,0 1,-1-1,1 1,-1 0,0 0,0 1,0 0,1 0,-9 1,3 0,-1 1,1 1,0 0,0 1,-1 0,2 1,-1 0,0 1,1 0,0 1,0 0,-16 13,6-3,0 2,1 1,1 0,-31 42,31-33,1 2,1 0,1 1,2 0,1 1,2 1,1 0,2 0,1 1,1 0,2 1,0 48,11 66</inkml:trace>
  <inkml:trace contextRef="#ctx0" brushRef="#br0" timeOffset="1882.16">6433 1509,'19'1,"484"-7,3-23,-488 27,14 1,10-1,-42 2,0 0,0 0,0 0,0 0,0 0,0 0,0 0,0 0,0 0,0 0,0 0,0 0,0-1,0 1,0 0,0 0,0 0,0 0,0 0,0 0,0 0,0 0,0 0,-26-2,5 2,0 1,0 1,0 1,0 1,0 0,-21 9,22-7,-18 5,1 2,1 2,0 1,2 2,0 1,0 1,2 3,1 0,1 2,1 1,1 1,1 2,-43 60,62-77,0 1,1 0,0 0,1 1,1 0,0 0,1 0,1 1,-3 17,5-25,1 1,0 0,0-1,1 1,0-1,0 1,1-1,0 1,0-1,0 0,1 0,0 0,1 0,0-1,0 1,0-1,1 0,0 0,9 9,-1-5,0 0,0-1,1 0,0-1,0 0,1-2,0 1,29 6,-7-4,0-2,65 5,28-10,170-18,-230 11,-54 4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0:09.46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2880 332,'-32'1,"0"0,0 2,0 2,0 1,1 1,0 2,1 1,-1 1,-30 17,36-14,1 1,0 1,1 1,1 1,1 1,0 1,1 0,2 2,0 0,-22 36,27-35,1 0,1 0,1 1,1 0,2 1,0 0,1 1,2-1,0 1,0 40,5-35,1-1,2 1,1-1,1 0,1 0,2-1,1 0,22 46,-12-38,2-1,1-1,1-1,2-2,1 0,2-2,1-1,1-1,2-1,0-2,2-2,1-1,0-2,1-1,2-2,-1-1,2-3,0-1,69 11,-85-20,0-1,1-2,-1-1,0 0,0-2,0-1,33-9,-24 3,-1-2,0-1,-1-2,42-26,43-38</inkml:trace>
  <inkml:trace contextRef="#ctx0" brushRef="#br0" timeOffset="687.77">3837 826,'9'-319,"-8"293,-1 26,0 0,0 0,1-1,-1 1,0 0,0 0,0-1,0 1,0 0,0 0,0 0,0-1,0 1,1 0,-1 0,0 0,0-1,0 1,0 0,1 0,-1 0,0 0,0 0,1-1,-1 1,0 0,0 0,0 0,1 0,-1 0,0 0,0 0,1 0,-1 0,0 0,0 0,1 0,-1 0,0 0,0 0,1 0,-1 0,0 0,0 0,1 0,-1 1,0-1,0 0,0 0,1 0,-1 0,0 0,0 1,0-1,0 0,1 0,-1 0,0 1,0-1,0 0,0 0,0 0,0 1,0-1,1 1,14 18,-15-19,39 60,-3 1,-2 2,28 77,58 209,-90-245,26 168,-59-309,2-61,1 49,19-844,-19 876,0 13,0 0,0-1,0 1,0 0,1-1,0 1,0 0,0 0,0 0,3-6,-3 9,0 1,-1-1,1 0,0 1,-1-1,1 0,0 1,0-1,0 1,0-1,-1 1,1 0,0-1,0 1,0 0,0 0,0 0,0-1,0 1,0 0,0 0,0 0,0 0,0 1,0-1,0 0,-1 0,1 1,0-1,1 1,31 17,-15-4,0 1,-2 0,1 1,-2 0,0 2,15 23,2 9,31 66,-11-4,55 169,2 130,-105-385,-3-21,0 0,-1 1,2-1,-1 0,1 0,3 7,-5-11,0-1,0 0,0 0,0 0,1 1,-1-1,0 0,0 0,0 0,0 0,1 0,-1 1,0-1,0 0,1 0,-1 0,0 0,0 0,1 0,-1 0,0 0,0 0,0 0,1 0,-1 0,0 0,0 0,1 0,-1 0,0 0,0 0,1 0,-1-1,0 1,0 0,0 0,1 0,-1 0,0 0,0-1,0 1,0 0,1 0,-1 0,0-1,0 1,0 0,0 0,0 0,0-1,1 1,-1 0,8-12,0 1,-1-1,-1 0,11-26,-12 26,82-208,-42 101,71-134,4 60,-98 163,2 1,0 1,2 1,31-25,-53 49,0-1,0 1,0 0,1 0,0 1,-1-1,1 1,0 0,0 0,0 1,0-1,1 1,-1 0,0 1,8-1,-9 2,1 0,-1 0,0 0,1 1,-1 0,0 0,0 0,0 0,0 1,0-1,-1 1,1 0,-1 0,0 0,0 0,0 1,0 0,3 5,6 9,-1 0,-1 1,-1 1,-1-1,0 2,6 28,19 131,-31-168,21 207,18 102,-20-240,1-22</inkml:trace>
  <inkml:trace contextRef="#ctx0" brushRef="#br0" timeOffset="1064.11">6735 700,'2'-2,"10"-8,18-13,19-9,13-5,14 0,7 6,-5 9,-9 11,-10 12,-12 12,-9 6,-12 0</inkml:trace>
  <inkml:trace contextRef="#ctx0" brushRef="#br0" timeOffset="1484.44">7393 1310,'0'0,"6"0,26-2,33-3,24-7,19-5,17-4,6-1,-5 0,-9-2,-5-1,-11 1,-22 6</inkml:trace>
  <inkml:trace contextRef="#ctx0" brushRef="#br0" timeOffset="1844.79">11181 139,'3'-25,"-3"22,0 0,0-1,0 1,0 0,-1 0,1 0,-1-1,0 1,0 0,0 0,0 0,0 0,-1 1,0-1,1 0,-1 0,0 1,0-1,0 1,-1 0,1 0,-1-1,1 1,-1 1,-5-4,-3 0,0 0,-1 0,0 2,0-1,-20-2,-6 1,0 1,-1 2,1 1,0 3,-1 0,1 3,-72 18,70-11,0 1,1 2,1 1,0 2,2 2,0 1,-39 32,56-38,2 0,-1 2,2 0,0 1,1 0,1 2,-19 34,28-44,0 0,1 1,0 0,1 0,1 0,-1 0,0 22,3-25,0 0,0 0,1 0,1 0,-1 0,1 0,1 0,0 0,0-1,0 1,1-1,4 7,2 0,1-1,0-1,0 0,1 0,1-2,0 1,0-1,30 15,5 0,75 26,51 5,36 14,-183-59,0 1,0 2,-1 1,-1 1,30 25,-44-31,0 0,-1 0,-1 1,1 0,-2 1,10 16,-16-24,0 0,0-1,0 1,0 0,-1 0,1 1,-1-1,0 0,-1 0,1 0,-1 1,1-1,-1 0,-1 1,1-1,-1 0,1 1,-1-1,0 0,-1 0,1 0,-1 0,0 0,0 0,-3 6,-1-4,0 0,-1 1,1-2,-1 1,0-1,-1 0,1-1,-16 8,-7 0,-34 9,50-17,-61 17,-1-4,-1-3,0-4,-133 1,77-14,-253-40,141 0,223 39</inkml:trace>
  <inkml:trace contextRef="#ctx0" brushRef="#br0" timeOffset="2220.98">11731 846,'29'-7,"-12"2,39-8,50-11,191-19,194 55,-462-10,-1 4,-15-2</inkml:trace>
  <inkml:trace contextRef="#ctx0" brushRef="#br0" timeOffset="2860.75">13364 390,'0'-3,"0"2,-1 1,1-1,0 1,0-1,0 1,0-1,0 1,0-1,0 1,0-1,0 1,0 0,0-1,0 1,0-1,0 1,1-1,-1 1,0-1,0 1,0 0,1-1,-1 1,0-1,0 1,1 0,-1-1,0 1,1 0,-1-1,1 1,3 0,-1 0,1 0,-1 1,0-1,1 1,-1 0,0 0,1 0,-1 1,5 2,31 22,-26-16,28 21,-2 2,-2 1,-1 2,62 80,102 183,-198-297,27 44,46 55,-59-83,0-1,0-1,2 0,0-1,33 20,-49-33,0-1,1 1,-1-1,1 0,-1 0,1 0,-1 0,1 0,0-1,-1 1,1-1,0 0,3 0,-5 0,1-1,0 1,0-1,0 0,-1 0,1 0,0 0,-1 0,1-1,-1 1,1 0,-1-1,0 1,1-1,-1 1,0-1,0 1,0-1,1-3,13-24,-2-1,-1-1,13-47,12-102,-9-72,-27 211,-1-1,-2 1,-2 0,-11-47,12 79,3 13,0-4</inkml:trace>
  <inkml:trace contextRef="#ctx0" brushRef="#br0" timeOffset="45117.73">1 2123,'19'-94,"-17"92,1 7,5 12,94 324,-77-244,204 1004,-190-809,-58-537,-8-4,-74-310,41 337,-35-172,92 379,1 0,0 1,2-1,-1 0,3-15,-2 26,1 0,0 0,0 0,0 0,0 1,1-1,-1 0,1 1,0-1,0 1,0-1,1 1,-1 0,1 0,0 0,0 0,0 0,0 1,0 0,0-1,1 1,5-2,-2 1,-1 1,1 0,0 0,0 0,0 1,0 0,0 1,0-1,0 2,9 0,-4 1,-1 0,1 1,0 0,0 1,14 8,3 3,0 2,-2 1,40 33,-8 3,-1 1,-4 4,-1 1,85 133,139 295,-243-424,10 18,-5-13,47 120,-83-169,-2-14,-3-10,-6-47,3-1,1-89,3 132,2-58,3 0,2 0,30-127,-27 160,1 0,2 1,1 0,2 0,1 2,2 0,1 1,1 0,28-30,-40 51,1 0,0 1,1 0,0 0,0 1,0 0,1 1,13-6,-19 10,0 0,0 1,0 0,1-1,-1 2,0-1,0 1,1-1,-1 2,0-1,1 0,-1 1,0 0,0 0,1 1,-1 0,0-1,0 2,-1-1,1 0,6 6,-1-1,-1 1,0 0,0 1,-1 0,11 14,34 59,118 248,-18 14,-45-99,-84-190,3-2,2 0,2-2,47 58,-61-90,0 0,1-1,1-2,1 0,25 16,-29-22,1-1,0 0,1-2,0 0,0-1,0-1,33 5,-31-7,-1-2,1 0,0-2,-1 0,1-1,-1-1,1 0,19-8,-15 3,-1-1,0-1,-1-1,0-1,36-27,-25 13,-2-2,-2-1,0-1,-2-1,-1-2,-2-1,31-57,-21 29,40-112,-61 138,-2-1,-1-1,-2 0,5-66,-12 92,-1 0,-1 1,1-1,-2 1,0-1,0 1,-1-1,0 1,-1 0,0 0,-1 0,0 1,-1 0,0 0,-1 0,0 1,0 0,-1 0,0 1,0 0,-1 0,0 1,-1 0,0 0,0 1,0 1,0 0,-1 0,0 1,0 0,0 1,-1 0,-13-1,5 2,0 1,0 0,-1 2,1 0,0 1,0 1,0 1,0 1,0 1,-21 9,25-8,1 0,0 1,1 0,0 1,1 1,0 1,0 0,1 0,0 1,1 0,0 1,-15 26,16-21,1 1,0-1,2 1,0 0,1 1,1 0,1 0,1 0,1 0,0 1,2-1,0 0,4 27,-1-31,0 0,1 0,1-1,0 1,1-1,1 0,0 0,1-1,1 0,0-1,1 1,0-2,1 0,0 0,1-1,26 20,-28-24,1-1,-1 0,1-1,0 0,0 0,1-1,-1 0,1-1,0-1,0 0,0 0,21-1,-18-2,0-1,-1 0,1-1,0 0,-1-1,0-1,0-1,0 0,24-14,-22 9,-1 0,0-1,0-1,-1 0,-1-1,0-1,-1 0,-1 0,0-1,-1 0,-1-1,10-24,-3 0,-2-1,-2 0,-1-1,5-54,-11 45,-3 48,2 11,7 20,-10-22,68 199,47 124,-109-312,28 60,-31-69,0-1,0 1,0-1,1 0,0 0,1-1,-1 0,10 7,-14-11,1 0,0 0,-1 0,1 0,0 0,0 0,0-1,0 1,0-1,0 1,0-1,0 0,0 0,0 0,0 0,0 0,0 0,0 0,0-1,2 0,0 0,-1-1,0 0,1 0,-1 0,0 0,0 0,-1-1,1 1,0-1,2-4,4-5,-1 0,0-1,-2 0,10-23,4-26,-3-1,16-115,1-5,22-11,-56 192,1-1,0 1,0-1,0 1,0 0,1 0,-1-1,1 1,-1 0,1 0,2-2,-4 4,1 0,0-1,0 1,0 0,0 0,0 0,0 0,0 0,0 0,0 0,0 0,0 0,0 1,0-1,0 0,0 1,0-1,0 0,0 1,0-1,0 1,-1-1,1 1,0 0,0-1,-1 1,1 0,0 0,-1-1,1 1,0 1,11 12,-1 1,0 0,-1 0,-1 1,0 1,9 23,32 110,-33-92,-2 2,-3 0,8 106,-21-157,0-9,-4-15,-2-44,2 0,3-1,3 0,11-85,0 69,3 1,3 0,29-72,-33 111,-3 11</inkml:trace>
  <inkml:trace contextRef="#ctx0" brushRef="#br0" timeOffset="45731.28">5112 3101,'13'-10,"-5"3,32-22,-1-2,54-57,-80 75,-2 0,0-1,-1-1,0 1,-1-2,-1 1,0-1,-1-1,-1 1,8-34,-13 43,0-1,0 0,-1 1,0-1,-1 1,1-1,-1 1,-4-14,3 16,0 0,0 0,0 1,0-1,-1 1,1-1,-1 1,0 0,-1 0,1 0,-1 1,0-1,1 1,-7-4,0 2,1 1,-1 0,1 0,-1 1,0 0,0 1,-1 0,1 1,0 0,-1 0,1 1,-1 0,1 1,0 1,-1-1,1 2,0-1,0 1,0 1,1 0,-1 0,1 1,0 0,0 1,-12 10,9-4,1 0,0 1,1 1,1 0,0 0,1 0,0 1,1 1,-9 31,7-16,2 0,1 1,2 0,-1 41,4-60,1 0,1 0,0-1,5 21,-6-31,0 0,1 0,-1-1,1 1,-1 0,1 0,0-1,0 1,0-1,0 1,0 0,0-1,0 0,0 1,0-1,1 0,-1 1,1-1,-1 0,1 0,-1 0,1 0,0-1,-1 1,1 0,0-1,-1 1,1-1,0 0,0 1,0-1,0 0,-1 0,1 0,0 0,0 0,0-1,-1 1,1-1,3 0,4-3,0 0,-1 0,1-1,-1 0,0 0,-1-1,1 0,10-11,50-63,-47 52,-20 27,-1 0,1 0,0 0,0 0,0 0,-1 0,1 0,0 0,0 0,1 0,-1 0,0 0,0 1,0-1,0 1,1-1,-1 1,0-1,1 1,-1-1,0 1,1 0,-1 0,0 0,1 0,-1 0,0 0,1 0,-1 0,0 1,1-1,-1 0,0 1,1-1,1 2,2 2,-1 0,0 0,0 0,-1 0,1 1,-1-1,0 1,3 6,13 25,-2 1,-2 0,17 59,19 124,-5 86,-42-255,-3 1,-1 0,-16 101,13-133,-2-1,0 1,-1-1,-1 1,-1-2,0 1,-2-1,0 0,-1-1,-1-1,0 0,-1 0,-1-1,0-1,-1 0,-1-1,0 0,-1-2,0 0,0-1,-1 0,-1-2,0 0,-32 9,30-12,0 0,-1-1,1-1,-45 0,59-3,0-1,0 1,0-1,0-1,0 1,0-1,0 0,0-1,1 0,-1 0,1 0,0-1,0 0,0 0,0 0,1-1,0 0,0 0,-6-7,4 1,1 0,0 0,1-1,-6-15,-11-54</inkml:trace>
  <inkml:trace contextRef="#ctx0" brushRef="#br0" timeOffset="46117.21">5654 3081,'0'0,"1"2,6 5,7 10,7 11,5 15,3 12,0 7,-3 8,-7 3,-2-4,0-6,1-11,0-13,4-16,3-14,-2-8</inkml:trace>
  <inkml:trace contextRef="#ctx0" brushRef="#br0" timeOffset="46492.05">6310 3110,'4'17,"43"259,0-4,-46-267,0-1,0 1,0-1,1 1,0-1,0 0,0 0,1 0,3 6,-4-9,-1 0,0 0,1 0,-1 0,0-1,1 1,-1 0,1-1,-1 1,1-1,-1 1,1-1,0 0,-1 1,1-1,0 0,-1 0,1 0,-1 0,1-1,0 1,-1 0,1-1,-1 1,1-1,-1 0,1 1,-1-1,1 0,0-1,13-7,0-1,-1-1,0 0,-1 0,18-21,-5 5,210-218,-233 242,3-4,1 0,0 1,1 0,-1 0,14-8,-19 13,0 0,0 1,0-1,0 0,1 1,-1-1,0 1,0-1,0 1,1 0,-1 0,0 0,0 0,0 1,1-1,-1 1,0-1,0 1,0 0,0-1,0 1,0 0,0 1,0-1,0 0,0 0,-1 1,1-1,3 4,5 8,-1 0,0 1,0-1,-1 2,-1-1,8 25,-1-7,17 41,-6-10,3-2,72 115,-98-173,1 1,0-1,-1 1,1-1,0 0,5 3,-3-3</inkml:trace>
  <inkml:trace contextRef="#ctx0" brushRef="#br0" timeOffset="46894.02">5963 2385,'0'0,"0"-2,0-2,0-2,0 0</inkml:trace>
  <inkml:trace contextRef="#ctx0" brushRef="#br0" timeOffset="47268.78">8436 3071,'35'34,"-2"1,-1 2,-2 1,-2 2,-2 0,35 71,-50-84,-6-14,0 0,1-1,14 23,-18-32,1 0,-1 0,0-1,1 1,0-1,-1 1,1-1,0 0,0 0,0 0,1 0,-1-1,0 1,1-1,-1 0,1 0,-1 0,1-1,6 1,4-1,1-1,-1-1,0 0,1-1,26-9,-10 0,44-23,-66 31,-1 0,0-1,0-1,0 1,-1-1,0-1,0 1,0-1,-1-1,0 1,0-1,-1 0,0 0,0 0,-1-1,0 0,-1 0,0 0,0 0,-1 0,0-1,-1 1,0-1,0 1,-1-1,0 1,-1-1,-2-11,0 9,0 1,0 0,-2 0,1 0,-1 1,-1-1,0 1,0 0,-1 1,0 0,-1 0,0 0,0 1,-1 0,0 1,0 0,-1 0,-12-6,-7-2,-1 1,-1 1,-1 1,1 2,-35-6,1 2,0 3,-1 3,0 3,-109 5,172 0,4 1,11-1</inkml:trace>
  <inkml:trace contextRef="#ctx0" brushRef="#br0" timeOffset="47645.7">9305 2607,'-1'0,"-1"1,0 0,1-1,-1 1,1 0,-1 0,1 0,0 0,-1 0,1 0,0 1,-1-1,-1 3,-14 19,17-23,-1 1,1 0,-1-1,1 1,0 0,-1 0,1 0,0 0,-1-1,1 1,0 0,0 0,0 0,0 0,0 0,0-1,0 1,0 0,0 0,0 0,0 0,1 0,-1 0,0-1,1 1,-1 0,0 0,1-1,-1 1,1 0,-1 0,1-1,-1 1,1 0,0-1,-1 1,1-1,1 1,2 2,0-1,0 0,0-1,1 1,-1-1,1 0,4 1,16 1,1-1,0-1,-1-1,1-2,0 0,39-9,152-51,-159 42,-2-3,0-2,89-55,-115 60,-1-1,-1-1,0-2,-2-1,-1 0,-1-2,33-47,-49 62,-1 0,-1 0,0-1,9-25,-14 34,0 0,0 1,0-1,-1 0,1 0,-1 0,0 0,0 1,0-1,0 0,-1 0,0 0,0 0,0 1,0-1,0 0,-1 1,0-1,1 1,-1 0,-5-6,5 6,-1 1,1 0,0 0,-1 1,0-1,1 1,-1-1,0 1,0 0,0 0,0 0,0 0,0 0,0 1,0-1,0 1,0 0,-4 0,-1 1,0 0,-1 0,1 1,0 0,0 1,-10 4,-1 2,0 1,1 0,0 2,0 0,1 1,1 1,0 0,1 1,-13 17,2 2,1 0,2 1,-33 69,25-31,4 1,2 1,4 0,3 2,-8 83,8 19,5 199,44 240,-16-503,4-2,5 0,52 145,-19-116</inkml:trace>
  <inkml:trace contextRef="#ctx0" brushRef="#br0" timeOffset="47988.48">9277 4097,'6'-7,"39"-20,68-30,41-15,-4 4</inkml:trace>
  <inkml:trace contextRef="#ctx0" brushRef="#br0" timeOffset="48343.42">11915 2752,'-6'1,"0"1,0-1,0 1,0 0,0 0,1 1,-1 0,1 0,-6 4,-5 2,9-6,-21 12,0 1,-40 30,61-41,0 1,0 0,1 0,0 1,0-1,1 2,-1-1,2 0,-1 1,1 0,0 0,1 0,0 1,-3 12,3-2,2 0,0 0,0 0,2 0,1 0,0 0,1 0,2 0,-1-1,2 0,0 0,14 27,11 11,2-1,53 69,-79-115,3 4,-1 1,14 25,-21-35,0 1,0 0,-1-1,1 1,-1 0,0 0,-1-1,1 1,-1 0,0 0,0 0,-1 0,-1 8,0-6,0 0,0-1,-1 1,0-1,0 0,-1 0,0 0,0 0,0 0,-7 6,1-3,0 0,-1-1,1 0,-23 12,-5-2,0-2,-58 17,94-32,-93 26,-115 19,142-36,-1-2,-105-4,138-6</inkml:trace>
  <inkml:trace contextRef="#ctx0" brushRef="#br0" timeOffset="48840.9">13199 3043,'-12'-10,"6"3,-17-11,-2 0,0 2,0 0,-2 2,0 1,0 2,-1 0,0 2,-32-7,23 9,-1 1,1 1,-1 2,0 2,0 1,-64 10,84-7,1 1,0 0,0 1,1 1,-1 1,1 0,-25 16,35-19,1 0,0 1,0-1,0 1,0 0,1 0,0 0,0 1,0-1,-2 7,4-7,0 0,0 0,1-1,0 1,0 0,0 0,1 0,0 0,0 0,0 0,0 0,1 0,0 0,2 9,-1-7,0-1,1 0,-1-1,1 1,0 0,1-1,-1 0,1 1,0-1,0-1,1 1,-1-1,10 7,-6-6,1 0,-1 0,1-1,0 0,0-1,1 0,-1 0,13 1,1-1,0-2,0 0,1-1,-1-2,0 0,40-10,-31 5,0-2,-1-2,0-1,0-1,31-19,-54 25,-16 16,-1 4,1 0,0 0,1 1,0 0,1 0,1 1,0 0,2 0,-1 0,2 0,0 0,0 1,2-1,0 1,0-1,2 1,0-1,5 19,-2-16,0 0,1-1,1 0,0 0,2 0,0-1,1 0,0-1,1 0,1-1,0 0,1-1,0-1,1 1,16 9,-14-12,0-1,0-1,1 0,0-1,0-1,1-1,33 7,-26-9,0-1,1-1,-1-1,0-1,31-6,-14-2,-1-1,0-2,0-2,-2-1,0-3,62-36,-49 20,-1-2,-2-3,-2-1,-1-2,-3-3,-1-1,-3-2,-2-1,39-68,-47 66,-2-1,-3-2,-2 0,-2-1,-3-1,-2-1,-3-1,-2 1,4-117,-13 138,-2 0,-2 0,-1 0,-2 0,-1 1,-2 0,-15-39,21 67,0 0,0 0,-1 1,0-1,-1 1,1 0,-1 0,0 1,-1-1,1 1,-1 0,0 1,0-1,-7-2,4 2,0 2,0 0,0 0,0 0,0 1,-1 0,1 1,-1 0,1 1,-10 0,-2 2,0 1,1 1,-1 1,1 0,0 2,1 0,-1 1,1 1,-27 17,21-9,1 1,1 1,0 2,1 0,1 1,2 0,0 2,-19 31,17-19,2 1,2 0,1 1,2 1,-15 65,8 2,5 1,-4 161,25 219,-4-469,5 169,7 513,-15-562</inkml:trace>
  <inkml:trace contextRef="#ctx0" brushRef="#br0" timeOffset="49621.99">13490 3661,'562'-121,"-520"113,209-45,-215 43,0-2,0-1,-1-2,53-31,-71 35,-1-1,0-1,-1 0,-1-1,1 0,15-23,-22 27,-1 0,-1 0,1-1,-2 0,0-1,0 1,-1-1,0 0,-1 0,0 0,0-18,-2 28,-1-1,0 1,0-1,0 1,0-1,0 1,-1-1,1 1,-1-1,1 1,-1-1,0 1,0 0,0 0,-1-1,1 1,0 0,-1 0,1 0,-1 0,0 0,-2-1,2 1,-1 1,1 1,-1-1,1 0,-1 1,1-1,-1 1,1 0,-1 0,0 0,1 0,-1 0,1 0,-1 1,1-1,-1 1,1 0,-1 0,1 0,-1 0,1 0,-2 2,-7 3,1 1,0 0,0 1,1 0,0 1,0 0,1 0,0 1,1 0,0 0,1 1,0-1,0 2,1-1,-5 17,4-7,0 0,1 0,1 1,1-1,1 1,1 0,4 43,0-38,2-1,1 0,1-1,1 1,1-1,1-1,1 0,21 32,-21-39,1 0,0-1,2-1,0 0,0-1,1-1,1 0,0-1,1 0,0-1,31 13,-30-16,1 0,1-2,-1 0,1-1,0-2,0 1,0-2,0-1,1-1,-1 0,0-1,0-2,1 0,-2-1,1-1,0 0,-1-2,0 0,21-12,-16 4,-1 0,0-2,-1 0,-1-2,-1 0,24-29,-20 17,-2 0,-1-1,-2-1,18-40,-13 12,-1-2,-4 0,-2-2,-3 0,5-73,-9 33,-5 0,-5 0,-5 0,-3 1,-32-145,32 216,-1-1,-19-43,23 65,-1-1,-1 1,0 1,0-1,-1 1,-1 0,0 1,-17-15,23 22,1 0,-2 1,1 0,0 0,0 0,-1 0,1 0,-1 1,1-1,-1 1,0 0,0 0,1 1,-1-1,-6 0,8 2,-1 0,1-1,-1 1,1 0,-1 0,1 0,-1 0,1 1,0-1,0 1,0 0,0-1,0 1,0 0,0 0,1 0,-1 0,0 0,1 1,0-1,0 0,0 1,0-1,-1 3,-6 16,2-1,0 1,1 0,1 1,-1 24,2 115,3-151,7 134,5 0,38 168,106 274,-152-572,61 170,-52-153,1-2,1 0,33 47,-24-46</inkml:trace>
  <inkml:trace contextRef="#ctx0" brushRef="#br0" timeOffset="50133.91">15992 3227,'12'12,"4"9,-1 0,-1 1,23 46,22 78,-39-94,3 9,24 59,-37-99,0-1,1 0,21 27,-28-42,0 0,1 0,0 0,0-1,0 0,0 0,0 0,1 0,0-1,10 4,-13-6,0 0,0 0,1 0,-1-1,0 1,0-1,1 0,-1 0,0 0,0 0,1-1,-1 0,0 1,0-1,0 0,0 0,0-1,0 1,0-1,0 1,0-1,-1 0,5-4,4-6,-1 0,0-1,-1 0,-1 0,0-1,-1 0,0-1,4-17,10-25,23-113,-4-67,-1 8,-37 222,1 7,1 18,-3-16,42 337,-37-267,47 673,-51-587,-4-125,-1 0,-12 54,13-77,-1-1,0 0,0-1,-1 1,0-1,0 1,-1-1,0-1,0 1,-10 10,9-13,0 0,0 0,-1 0,1-1,-1 0,0 0,0-1,-1 0,1 0,-1-1,1 0,-15 3,3-3,-1-1,1-1,0-1,0 0,0-1,0-1,0-1,-23-8,-17-9,-63-31,110 47,-124-61</inkml:trace>
  <inkml:trace contextRef="#ctx0" brushRef="#br0" timeOffset="50474.2">14939 2791,'1'-3,"0"0,0 0,1 1,-1-1,1 1,-1-1,1 1,0 0,0-1,0 1,1 0,-1 0,0 0,1 1,3-3,1-2,20-13,1 0,1 1,1 2,0 1,1 2,1 1,0 1,0 2,51-9,25 4,175-2,135 9,-408 6</inkml:trace>
  <inkml:trace contextRef="#ctx0" brushRef="#br0" timeOffset="51290.47">18137 1911,'0'0,"-2"1,-2 3,0 0</inkml:trace>
  <inkml:trace contextRef="#ctx0" brushRef="#br0" timeOffset="51710.02">18861 1795,'0'-2,"0"1,-1-1,1 1,0 0,-1-1,0 1,1 0,-1 0,0 0,1-1,-1 1,0 0,0 0,0 0,0 0,0 0,-2-1,-23-14,24 14,-8-3,0 1,0 0,0 0,-1 1,1 0,-1 1,0 0,1 1,-1 0,0 1,0 0,0 0,0 1,1 1,-1 0,0 0,1 1,-17 7,2 1,1 1,0 2,1 0,1 1,0 1,-31 30,18-11,1 2,1 1,3 2,-42 69,23-20,-49 126,54-102,5 2,5 2,5 1,-21 181,42-219,4-1,4 1,2 0,5 0,2-1,4 0,44 143,-42-179,3-1,1-1,2 0,1-1,3-2,29 37,-35-52,1 0,1-2,1 0,1-2,1 0,0-1,1-2,1-1,1 0,28 10,20-1</inkml:trace>
  <inkml:trace contextRef="#ctx0" brushRef="#br0" timeOffset="53050.34">18640 2539,'41'115,"-6"2,26 144,4 240,-45-136,-22-380,-1 2,-1-1,-6-14,1 3,-57-156,-32-112,90 259,1-1,2 0,1 0,2 0,2-1,6-63,1 58,2-1,1 2,2-1,2 1,2 1,1 1,2 0,2 1,45-62,-65 98,1-1,-1 0,1 1,-1 0,1-1,0 1,-1 0,1-1,0 1,0 0,0 0,0 1,0-1,0 0,0 1,0-1,0 1,0 0,0-1,1 1,-1 0,0 0,0 1,0-1,0 0,0 1,0-1,3 2,0 0,0 0,1 1,-1 0,0 1,0-1,-1 1,1-1,-1 2,7 7,25 35,-3 1,-1 2,32 70,-44-83,371 795,-320-670,-70-161,-1 0,0 0,0 0,1 0,-1 0,1 0,-1 0,1 0,-1-1,1 1,0 0,-1 0,1 0,0 0,0-1,0 1,-1 0,1-1,0 1,0-1,0 1,0-1,1 1,0-2,-1 0,1 1,-1-1,1 0,-1 0,0 0,1-1,-1 1,0 0,0 0,0-1,0 1,0-1,0 1,1-3,15-26,-1-1,-2-1,17-53,22-113,-41 152,58-260,25-95,-89 378,2-8,15-38,-20 62,0 0,0 0,0 1,1-1,0 1,1 0,0 0,0 0,0 1,0 0,7-5,-10 8,0 1,1-1,-1 1,0 0,1 0,-1 0,1 0,-1 0,1 0,0 1,-1-1,1 1,0 0,-1 0,1 0,0 0,0 0,-1 1,1-1,0 1,-1 0,1 0,-1-1,1 2,-1-1,1 0,-1 0,0 1,0 0,0-1,0 1,0 0,3 3,4 5,-1 1,0 0,-1 0,0 1,10 22,6 23,-3 1,-1 1,12 76,14 189,-19 359,-27-633,0-49,1 1,0-1,0 1,0-1,0 0,1 1,-1-1,0 1,1-1,-1 0,1 1,-1-1,2 2,5-4,4-10,13-21,-1-1,25-50,190-431,-46-32,-169 466,-33 123,2 0,3 0,-2 71,6-80,-3 70,5 1,4-1,5 0,34 150,-36-221,16 38,-19-59,0-1,1 1,1-1,0 0,0-1,11 13,-15-21,-1 1,1 0,0-1,0 1,0-1,0 0,0 0,0 0,1-1,-1 1,1-1,-1 0,1 0,-1 0,1 0,6 0,-5-1,0 0,1-1,-1 0,0 0,0 0,0 0,0-1,0 0,0 0,7-5,7-5,-1-1,-1-1,0-1,21-24,-29 30,40-43,65-89,-97 118,-2 0,-1-2,0 0,-2 0,-1-1,14-54,-22 70,-1-1,-1 0,0 0,-1-1,0 1,0 0,-1 0,-1 0,0 0,0 0,-7-18,3 17,0-1,0 1,-1 0,-1 1,0 0,-1 0,0 1,-15-14,-2 3,-1 1,0 1,-2 2,0 1,-1 1,-61-22,38 21,28 8,-46-20,70 28,-1-1,0 1,1-1,-1 0,1 0,-1 0,1 0,-1 0,1 0,0 0,0 0,-1-1,1 1,0 0,0-1,0 1,1-1,-1 1,0-1,0 0,1 1,-1-1,1 0,0 1,-1-1,1 0,0 1,0-1,0 0,0 0,0 1,0-1,1 0,-1 0,1 1,-1-1,1 0,-1 1,1-1,1-1,3-4,0-1,0 1,0 0,1 0,1 1,11-10,39-26,2 5</inkml:trace>
  <inkml:trace contextRef="#ctx0" brushRef="#br0" timeOffset="53393.5">22234 2559,'-7'5,"-82"66,-49 43,106-85,2 2,-29 36,54-62,1 0,0 1,0-1,1 1,0 0,0 0,0 0,1 0,0 1,0-1,0 1,1-1,0 1,1 0,-1 0,1-1,0 1,1 0,0-1,0 1,0 0,1-1,2 8,6 9,0 1,1-1,1-1,2 0,17 23,91 97,-36-43,-62-71,-3 1,26 43,-42-62,0 0,0 0,-1 0,0 1,-1-1,0 1,-1 0,0 0,-1 0,0 0,-1 21,-1-26,0 0,0 0,0-1,-1 1,0-1,0 0,-1 1,1-1,-1 0,0 0,-7 7,3-5,0 0,0 0,0-1,-1 0,0 0,-12 5,-4 1,-1-1,0-2,-1-1,-29 6,8-4,0-3,-57 1,25-7</inkml:trace>
  <inkml:trace contextRef="#ctx0" brushRef="#br0" timeOffset="53812.12">21529 1765,'1'-3,"0"0,1 0,-1 0,1 0,-1 0,1 0,0 1,0-1,1 1,-1-1,1 1,-1 0,1 0,4-3,-4 3,8-6,1 1,0 0,1 1,-1 1,1 0,0 0,1 2,-1-1,1 2,-1 0,1 0,0 1,0 1,17 2,6 1,-1 2,0 1,-1 2,46 17,-31-7,-1 2,-1 2,-1 2,-1 2,-1 2,-2 2,-1 2,-1 2,-2 2,-1 1,-2 2,-2 1,35 54,-40-46,-2 2,-1 1,-4 1,-1 1,23 95,-30-81,-3 0,-2 0,-4 0,-5 97,-7-73,-4-1,-4 0,-4-1,-4-1,-4 0,-3-3,-68 134,11-62,-6-3,-7-4,-154 176,135-200,82-94</inkml:trace>
  <inkml:trace contextRef="#ctx0" brushRef="#br0" timeOffset="55418.16">8822 5529,'0'-123,"1"112,6 24,26 111,-25-89,285 1389,-277-1323</inkml:trace>
  <inkml:trace contextRef="#ctx0" brushRef="#br0" timeOffset="55994.59">8687 5645,'1'-5,"-1"1,1 0,0-1,0 1,0 0,0-1,1 1,0 0,0 0,4-6,28-34,-20 30,0 1,1 1,1 0,-1 1,2 0,0 2,0 0,0 1,1 0,1 2,24-6,-22 7,0 1,1 0,-1 2,1 1,0 0,-1 2,1 1,0 0,41 11,-46-8,-1 1,0 0,-1 2,1 0,-1 0,-1 1,0 1,0 1,14 14,-20-18,-1 1,0 0,-1 0,0 0,0 1,-1 0,0 1,-1-1,0 1,0 0,-1 0,0 0,-1 0,0 0,0 1,-1 13,-2 2,-2-2,-1 1,-1 0,-1-1,0 0,-2 0,-1-1,-13 23,-14 24,-55 77,73-121,5-7,0 2,-11 24,22-43,1 1,0 0,0 0,0 0,0 0,0 0,1 0,0 0,-1 0,1 0,0 0,1 0,-1 0,0 0,1 0,0 0,-1 0,1 0,0 0,1-1,-1 1,0 0,1 0,0-1,-1 1,1-1,0 0,0 0,5 4,3 2,0-1,0-1,1 0,0 0,0-1,14 4,102 33,67 26,-172-59,0 2,-1 1,0 1,0 0,-2 2,24 21,-39-32,1 1,-1 0,1 0,-2 1,1-1,-1 1,1 0,-2 0,1 0,-1 0,1 0,-2 1,1-1,-1 1,0 0,0 8,-1-6,-1 0,0 0,0 0,-1 0,-1 0,1 0,-1 0,-1 0,0-1,0 0,-8 12,-1-1,-1-1,-1 0,-1-1,-1-1,-31 25,-104 60,-121 42,223-121</inkml:trace>
  <inkml:trace contextRef="#ctx0" brushRef="#br0" timeOffset="56457.55">10736 5577,'-33'2,"0"2,0 1,1 1,0 2,0 1,-51 22,50-18,0 1,1 2,0 1,-43 32,66-42,-1 1,1 0,0 0,1 1,0 0,0 0,1 1,0 0,1 0,0 1,0 0,1 0,1 0,0 1,0-1,-3 25,6-29,1 1,0 0,1 0,-1-1,1 1,1 0,0-1,0 1,0-1,1 0,6 12,-3-9,0 0,1 0,0-1,1 0,0 0,0-1,11 8,4 0,0 0,1-1,1-2,1-1,44 16,57 7,6 2,-129-36,0 1,1 0,-1 0,0 0,0 0,-1 1,1 0,0-1,-1 1,0 1,0-1,0 0,0 1,0-1,0 1,-1 0,0 0,3 6,-2-1,-1 0,0 1,-1-1,1 1,-2-1,1 1,-3 17,-6 73,1-31,4 110,4-156,2 0,1 0,0-1,2 1,0-1,1 0,2-1,19 37,-21-46,1 1,1-1,0-1,0 1,1-2,1 1,16 11,-18-15,0-1,1-1,-1 1,1-2,1 1,-1-2,1 1,-1-1,1-1,17 2,-11-3,1-1,-1 0,1-2,0 0,-1-1,0 0,0-2,0 0,20-9,-2-2,0-1,-2-2,35-27,44-39</inkml:trace>
  <inkml:trace contextRef="#ctx0" brushRef="#br0" timeOffset="56847.66">11992 5761,'0'0,"3"6,10 31,8 40,12 45,9 39,1 25,-4 16,-11-5,-14-15,-11-29,-6-39</inkml:trace>
  <inkml:trace contextRef="#ctx0" brushRef="#br0" timeOffset="57191.48">11934 5839,'0'-2,"0"0,0 0,0 0,1 1,-1-1,1 0,0 0,-1 1,1-1,0 0,0 1,0-1,0 1,2-3,3-5,13-16,0 0,2 1,44-39,-21 27,63-41,-79 59,0 1,2 2,0 0,60-18,-77 29,1 1,0 1,0 0,0 1,1 0,13 2,-19 0,0 0,0 1,-1 0,1 0,-1 1,0 0,1 0,-1 1,-1 0,13 9,-15-9,1 1,-1 0,0 0,0 0,-1 0,1 1,-1 0,0 0,-1 0,1 0,-1 1,-1-1,1 1,-1 0,0-1,-1 1,0 0,0 0,0 0,-1 1,-1 12,-1 1,-1-1,-1 0,-1 0,-1 0,-1 0,-13 27,-2-4,-2-1,-1-2,-2 0,-48 53,-141 127,121-132</inkml:trace>
  <inkml:trace contextRef="#ctx0" brushRef="#br0" timeOffset="57628.91">13711 6283,'0'0,"0"1,-14 140,9-64,2-47,-10 176,14-182,0 0,1 0,2 0,0 0,1-1,13 33,-14-47,0-1,0 0,1 0,0-1,1 0,0 0,0 0,0 0,1-1,0 0,0-1,0 1,1-1,0-1,0 0,0 0,0 0,1-1,-1 0,11 2,6 0,0-1,0-1,1-2,-1 0,0-1,26-4,-15-1,1-2,-2-1,1-1,-1-2,60-28,-67 25,-1-1,0-1,-1-1,-1-1,-1-2,0 0,23-28,-38 37,-1 1,0-1,-1 0,0-1,-1 0,0 0,-1 0,-1-1,0 1,0-1,-1 0,2-26,-4 24,-1-1,-1 1,0 0,-2 0,1-1,-2 1,0 1,0-1,-2 1,0-1,-8-14,-5 0,0 1,-2 1,-1 0,-1 2,-1 1,-2 0,0 2,-47-30,44 38,28 14,1-1,-1 1,0 0,0 0,0 0,0 0,0 0,0 0,0 0,0 0,0 0,0 0,0 1,0-1,0 0,0 0,-1 2,0 0,0 0,1 0,-1 1,1-1,0 0,0 1,0-1,0 1,0 0,0-1,1 1,-1 0,1-1,0 1,-1 0,1 0,1 4,0 68,21 138,-12-130,-6-55,60 472,-25-292,-29-170,2 0,1-1,23 43,10 0</inkml:trace>
  <inkml:trace contextRef="#ctx0" brushRef="#br0" timeOffset="58067.85">15354 6167,'-12'11,"0"2,0 1,2 0,-1 0,2 1,-14 28,9-12,2 0,-9 36,17-53,1 1,0-1,1 1,0 30,2-38,0 0,1 0,0 0,1 0,0 0,0 0,0-1,1 1,0-1,0 1,1-1,7 10,5 2,2-1,0-1,1-1,0-1,39 22,12 9,-43-25,41 38,-57-46,0-1,-1 1,0 1,-1 0,12 24,-19-34,-1 0,1 0,-1 0,0 0,0 1,0-1,-1 0,1 0,-1 1,0-1,0 0,0 1,0-1,-1 0,1 1,-1-1,0 0,0 0,0 1,0-1,0 0,-1 0,0 0,1 0,-1-1,0 1,-4 3,-2 2,0-1,-1 0,0 0,0-1,-1-1,1 1,-15 4,-6 2,0-1,-1-2,0-1,-57 6,-126-1,205-12,-91 1</inkml:trace>
  <inkml:trace contextRef="#ctx0" brushRef="#br0" timeOffset="58428.84">15442 6167,'0'0,"9"-5,22-11,25-17,25-13,23-11,-7 4</inkml:trace>
  <inkml:trace contextRef="#ctx0" brushRef="#br0" timeOffset="58787.7">16311 6331,'2'43,"2"-1,2 0,2 0,23 70,-19-72,35 76,-42-106,0 0,1 0,0 0,0-1,1 0,1 0,0 0,0-1,0 0,1-1,0 0,14 8,-16-12,-1-1,1 0,0 0,0 0,1-1,-1 0,0 0,0-1,0 0,1-1,-1 1,0-1,0-1,0 1,0-1,0 0,13-6,-1-1,-1-1,0-1,0 0,31-27,-41 31,1-1,-1 0,0-1,-1 1,0-1,0-1,6-12,-10 16,-1 1,0-1,0 1,0-1,-1 1,0-1,0 0,0 0,-1 1,0-1,0 0,-1 0,1 0,-1 1,-1-1,-1-7,-3-2,-1 0,0 1,-1 0,0 0,-1 0,-1 1,0 1,-1 0,0 0,-1 1,-13-10,0 2,0 1,-2 2,0 0,-51-20,37 20,0 2,-1 1,-1 3,0 1,-1 3,-69-3,89 10</inkml:trace>
  <inkml:trace contextRef="#ctx0" brushRef="#br0" timeOffset="59160.16">17035 6119,'19'7,"0"1,-1 1,0 1,-1 0,0 1,0 1,-1 1,-1 0,0 1,14 18,-11-11,-1 2,-1 0,-1 1,-1 0,-1 1,15 44,-22-49,0 0,-2 1,0-1,1 29,-6 82,0-107,1-10,-1 0,2 1,0-1,1 0,4 17,-4-26,-1 0,1-1,0 1,0-1,0 1,1-1,-1 0,1 0,0 0,0 0,1-1,-1 1,1-1,0 0,-1 0,1 0,1-1,7 5,-1-3,0-1,-1 0,1-1,0 0,0-1,0 0,1-1,-1 0,0-1,0 0,14-3,1-2,-1 0,0-2,41-19,-53 22,-1-2,0 1,0-2,0 1,-1-2,-1 1,15-16,-21 20,-1 0,1-1,-1 1,0-1,-1 0,1 0,-1 0,0 0,0 0,0-1,-1 1,0-1,0 1,0-1,-1 1,0-1,0 1,0-1,-1 0,0 1,-1-7,-3-4,-1 0,0 0,-1 1,-1 0,0 0,-20-26,2 8,-51-49,16 29,-84-58,93 74,1-1,2-3,-47-52,47 33</inkml:trace>
  <inkml:trace contextRef="#ctx0" brushRef="#br0" timeOffset="59489.91">18079 6197,'16'260,"-16"-260,1 18,1-1,1 1,1 0,1-1,0 0,1 0,14 28,-16-38,0-1,0 0,1 0,0 0,0-1,0 0,0 0,1 0,0-1,0 1,0-2,1 1,-1-1,1 1,0-2,0 1,0-1,0 0,0-1,1 1,11-1,-1 0,0-2,1 0,-1-2,0 0,0 0,0-2,-1 0,1-2,20-9,-7 0,-1 0,-1-2,-1-1,28-25,-41 31,0 0,-1-1,0 0,-2-1,0-1,20-32,-29 43,-1-1,1 1,-1 0,0-1,-1 1,1-1,-1 1,0-1,0 0,-1 0,0 1,0-1,0 0,-1 0,0 1,0-1,0 0,-1 1,0-1,0 1,0 0,-1 0,1 0,-1 0,0 0,-1 0,-6-7,3 6,0-1,0 1,0 0,-1 1,0-1,0 1,-1 1,1 0,-1 0,0 1,0 0,-13-2,-9-1,-1 2,-43 0,-113 8,14 12</inkml:trace>
  <inkml:trace contextRef="#ctx0" brushRef="#br0" timeOffset="60485.18">2069 8363,'0'0,"6"-3,29-8,58-10,75-8,70-6,53-3,37-6,12-4,-13-7,-30-9,-37-12,-42-9,-50 1,-48 0,-43-6,-37 5,-25 16</inkml:trace>
  <inkml:trace contextRef="#ctx0" brushRef="#br0" timeOffset="60840.68">3963 7638,'-2'7,"-2"38,3 67,5 71,10 62,12 46,12 20,14-8,20-27,17-47,15-50,1-51,-17-47</inkml:trace>
  <inkml:trace contextRef="#ctx0" brushRef="#br0" timeOffset="61951.02">5905 8547,'-21'-11,"0"1,0 1,-1 0,0 2,0 1,-28-5,43 10,-36-9,1 3,-1 2,-70 0,95 5,-1 1,0 1,1 1,0 0,-1 2,1 0,1 1,-1 0,1 2,0 0,-17 12,18-8,1 1,0 0,0 2,1 0,1 0,1 1,0 1,1 0,1 0,0 1,-10 30,8-15,1 2,2-1,1 1,2 1,-3 58,8-74,1 1,1-1,1 0,0 1,7 24,-7-39,0 1,0-1,0 0,1 0,0-1,0 1,0 0,1-1,0 0,0 0,0 0,0 0,1-1,0 0,0 0,0 0,1 0,-1-1,1 0,6 3,-4-4,0 0,0 0,0-1,0 0,0 0,0-1,0 0,0 0,1-1,-1 0,0-1,0 0,-1 0,1 0,12-7,1-1,0-1,-1-1,0-1,22-20,3-6,-2-2,-1-1,-3-3,-1-1,-3-2,-2-1,41-82,-73 129,0 0,-1 1,1-1,0 0,0 1,0-1,0 0,0 1,1 0,-1-1,0 1,1 0,-1-1,1 1,-1 0,1 0,-1 0,1 0,2-1,-2 3,1-1,-1 0,0 1,0-1,0 1,0 0,0 0,0-1,0 1,0 1,0-1,0 0,0 0,0 1,-1-1,1 1,1 1,15 15,-1 1,-1 1,0 0,-2 1,20 36,50 122,-78-164,109 275,-115-289,0 0,1 0,-1 0,1 0,-1 0,1-1,-1 1,1 0,-1 0,1 0,0-1,-1 1,1 0,0-1,0 1,1 0,-1-1,-1 0,1 1,-1-1,1 0,-1 0,1-1,-1 1,1 0,-1 0,1 0,-1 0,1 0,-1 0,1-1,-1 1,1 0,-1 0,0-1,1 1,-1 0,1-1,-1 1,1-1,2-3,1-1,-1 0,0 0,4-9,-3 6,58-115,-9 16,84-127,-129 221,1 1,1 0,-1 1,2 0,0 1,0 0,18-12,-23 19,0-1,0 1,0 1,1-1,-1 1,1 0,-1 0,1 1,0 0,-1 0,1 1,0 0,0 0,0 0,-1 1,1 0,0 0,9 4,-2 0,1 2,-1 0,-1 0,0 1,0 1,0 0,-1 1,0 0,-1 1,0 0,-1 1,0 0,-1 1,8 13,0 3,-2 0,-1 1,-1 1,-1 0,11 51,-19-64,0 0,-1 1,0-1,-2 1,0 0,-1 0,-4 25,4-43,0 0,0 0,-1 0,1 1,0-1,-1 0,1 0,0 0,-1 0,0 0,1 0,-1 0,1 0,-2 0,1-1,1 0,-1 0,1 0,-1 0,1 0,-1 0,0-1,1 1,-1 0,1-1,-1 1,1 0,-1-1,1 1,-1 0,1-1,0 1,-1-1,1 1,0-1,-1 1,1-1,0 1,-1-1,1 1,0-1,0 1,0-1,0 0,-1 0,-6-16,1 0,0 0,2-1,0 0,0 0,0-32,2 1,7-66,-1 75,1 0,3 0,1 0,2 1,1 1,27-58,-29 77,0-1,2 1,0 1,0 0,2 1,0 1,2 0,-1 0,2 2,0 0,0 1,1 1,36-18,-44 25,0 1,1 1,-1 0,1 0,0 1,0 0,0 1,0 0,0 1,0 0,14 3,-10 0,1 0,-1 1,0 1,0 1,-1 0,1 1,14 9,5 8,0 1,-1 2,-2 1,53 61,12 26,23 26,-90-110,1-2,43 33,-63-54,1 0,0-1,1-1,-1 0,1 0,1-1,-1-1,14 3,-20-5,1-1,-1 0,0-1,0 0,1 0,-1 0,0-1,1 0,-1 0,0 0,0-1,0 0,0 0,0-1,-1 1,1-1,-1-1,9-5,-5 1,-1-1,0 1,-1-1,1-1,-2 1,1-1,-1-1,-1 1,0-1,0 0,-1 0,3-14,-1 1,-2 0,0-1,-1 0,-1-44,-3 50,-1-1,0 0,-1 1,-1-1,-1 1,-1 0,-1 1,-10-21,14 32,-1 0,1 1,-1 0,-1 0,1 0,-1 0,0 1,-1 0,1 0,-1 0,0 1,0-1,0 1,-1 1,1-1,-1 1,0 1,0-1,0 1,0 0,0 1,-1-1,1 1,-13 1,9 0,1 2,-1 0,0 0,0 1,1 0,0 0,-1 1,2 1,-1 0,0 0,1 1,-16 12,4 0,0 2,2 0,-33 41,29-29,0 1,2 1,2 0,1 2,2 0,-22 71,35-97,1 1,0-1,0 1,1 0,0 0,2 19,-1-27,0 0,1 0,0 0,0 0,0 0,0 0,0 0,0-1,1 1,-1 0,1-1,0 1,0-1,0 0,0 0,0 0,1 0,-1 0,0 0,1 0,-1-1,1 1,0-1,0 0,0 0,-1 0,1 0,4 1,6 0,-1-1,1 0,0-1,-1 0,1-1,0 0,-1-1,18-5,1-2,-2 0,40-20,-42 16,-1-1,-1-2,0-1,-1 0,0-2,-2 0,0-2,-2-1,0 0,-1-1,27-46,-39 55,-4 9,-1 1,1-1,-1 1,1-1,1 1,4-5,-7 8,1 0,-1 0,1 0,-1 0,1 1,-1-1,1 0,0 1,-1-1,1 1,0-1,0 1,0 0,-1 0,1 0,0 0,0 0,-1 0,1 1,0-1,0 0,2 2,6 2,0 0,0 0,-1 1,0 0,0 1,0 0,-1 0,15 15,-4-1,-1 0,21 32,-14-14,-3 0,0 2,-3 0,-1 1,-3 1,-1 0,-1 1,-3 1,-2 0,-2 0,-1 1,-3-1,-4 69,0-92,-2 0,0 0,-1-1,-1 1,-1-1,-1-1,0 1,-2-1,0-1,-1 0,-1 0,-1-1,0-1,-1 0,-1 0,-31 24,25-23,-1-1,0-1,-35 18,48-28,-1-1,1 0,-1-1,0 0,0 0,0-1,0-1,-1 1,1-2,0 1,-20-3,-9-8</inkml:trace>
  <inkml:trace contextRef="#ctx0" brushRef="#br0" timeOffset="62592.74">8716 9331,'10'2,"26"4,0-1,1-2,-1-1,1-2,-1-2,1-1,-1-2,59-16,-50 8,-1-3,-1-1,0-2,-1-2,-1-2,51-37,-75 48,-1-1,0-1,-1-1,0 0,-1 0,19-30,-27 36,0-1,-1 0,-1 0,0 0,0-1,-1 1,0-1,-1 0,0 0,-1 0,0 0,0 0,-2 0,0-12,-5 5,6 18,0 0,0 0,0 0,0 0,-1 0,1 0,0 0,0 0,0 0,-1 0,1 0,0 0,0 0,0 0,-1 0,1 0,0 0,0 0,0 0,0 0,-1 0,1 0,0 0,0 0,0 1,0-1,-1 0,1 0,0 0,0 0,0 0,0 1,0-1,0 0,-1 0,1 0,0 0,0 1,0-1,0 0,0 0,0 1,-2 3,0 1,0-1,1 1,0 0,-2 8,0 17,0 0,2 1,2-1,0 0,2 1,1-1,2 0,1-1,18 50,-19-64,1 1,0-1,2 0,0-1,0 0,1 0,1-1,0 0,1-1,0 0,1-1,0-1,1 0,0-1,1 0,0-1,0 0,1-2,16 6,-14-7,0-1,1-1,-1 0,1-1,0-1,0-1,0 0,-1-2,25-4,-20 0,0 0,0-1,-1-2,0 0,-1-1,37-24,-30 13,0 0,-2-2,0 0,-2-2,0-1,-2-1,-1-1,-1-1,-2 0,19-40,-16 20,-2-2,-2 0,-3 0,-2-2,-2 1,-2-1,-3-1,-1-56,-5 51,-3-1,-3 1,-2 0,-2 0,-3 1,-3 1,-25-57,41 110,-3-7,-1-1,0 1,-1 0,0 1,-16-20,22 29,0 1,-1-1,1 1,-1-1,1 0,-1 1,1 0,-1-1,1 1,-1-1,0 1,1-1,-1 1,1 0,-1 0,0-1,1 1,-1 0,0 0,0 0,1 0,-1 0,0 0,1 0,-1 0,0 0,0 0,1 0,-2 0,1 1,0 1,0-1,0 0,0 0,0 1,0-1,0 1,0-1,1 1,-1-1,1 1,-1-1,1 1,-1-1,1 4,-4 25,2 0,2 1,0-1,8 48,-7-69,63 424,28-2,89 249,-154-594</inkml:trace>
  <inkml:trace contextRef="#ctx0" brushRef="#br0" timeOffset="62995.83">10252 9177,'4'-5,"26"-20,46-27,50-21,43-13,17 0,-22 15</inkml:trace>
  <inkml:trace contextRef="#ctx0" brushRef="#br0" timeOffset="64078.64">12822 8005,'-13'1,"-1"0,0 1,1 0,-1 1,1 1,0 0,0 1,0 0,1 1,0 1,0-1,0 2,1 0,0 0,1 1,-18 19,8-5,1 1,1 0,1 1,2 1,0 0,-18 48,19-35,2 0,1 2,2-1,2 1,1 0,3 1,1-1,7 75,1-60,4 0,1-1,4 0,1 0,46 98,-55-138,10 23,-16-37,-1 1,0 0,1-1,-1 1,0-1,0 1,0 0,0-1,0 1,0 0,-1-1,1 1,0-1,-1 1,1 0,-1-1,0 1,0-1,1 0,-1 1,-1 1,-3 1,1 0,0 0,-1-1,0 1,0-1,0 0,0 0,-7 2,-52 17,47-17,-293 73,-5-20,309-57,-53 8,607-95,-106 18,-5-24,-110-4,-236 63,127-65,-206 92,50-29,-58 31,1 1,0-1,-1 0,1 0,-1 0,-1-1,1 1,6-10,-9 12,0-1,0 1,0 0,-1-1,1 1,-1-1,1 1,-1-1,0 1,1-1,-1 1,-1-1,1 1,0-1,-1 1,1-1,-1 1,0 0,1-1,-4-3,1-1,-1 1,-1 0,0 0,1 0,-2 0,-5-5,-8-5,-2 1,1 0,-2 1,0 2,0 0,-1 1,-1 2,1 0,-2 1,1 2,-1 0,-31-2,40 6,0 1,0 1,-1 1,1 1,0 0,0 0,0 2,-30 10,35-9,0 0,1 1,0 0,0 0,0 1,1 0,0 1,1 0,-1 1,1-1,1 2,0-1,-8 15,10-15,0 0,1 0,0 1,1 0,0-1,0 1,1 0,0 1,1-1,0 0,1 0,0 0,1 1,0-1,0 0,1 0,1 0,-1 0,2 0,-1-1,1 1,1-1,6 11,-4-9,1 0,1 0,0 0,0-1,1 0,0-1,1 0,0-1,0 0,1 0,0-1,0-1,1 0,-1-1,1 0,24 5,-20-8,-1 0,1 0,-1-2,1 0,0-1,-1 0,1-2,-1 0,0 0,0-2,0 0,-1-1,1 0,-1-1,-1-1,1 0,-1-1,-1-1,18-16,-19 12,-11 14,-1 0,0-1,1 1,-1 0,0-1,1 1,-1 0,0-1,1 1,-1-1,0 1,0 0,1-1,-1 1,0-1,0 1,0-1,0 1,0-1,0 1,1 0,-1-1,0 1,0-1,0 1,-1-1,1 1,0-1,0 1,0-1,0 1,-1 0,1 0,0 0,0 0,0 0,-1 1,1-1,0 0,0 0,0 0,-1 0,1 1,0-1,0 0,0 0,0 1,0-1,0 0,0 0,-1 0,1 1,0-1,0 0,0 0,0 1,0-1,0 0,0 0,0 1,0-1,0 0,0 0,0 1,1-1,-1 0,0 0,0 0,0 1,0-1,0 0,0 1,8 44,1 1,21 64,-21-81,-9-28,67 193,-58-174,0-1,1 0,1 0,1-1,1-1,0 0,25 25,-33-38,0 1,1-1,-1 0,1 0,0-1,0 1,0-1,0-1,0 1,1-1,-1 0,1 0,0-1,12 1,-13-2,1-1,0 0,0 0,0-1,0 1,-1-2,1 1,-1-1,0 0,0 0,0 0,0-1,0 0,9-9,2-3,-1 0,0-1,21-31,34-68,-10-2,-6-2,-5-2,-5-3,-6-1,-5-2,27-208,-52 266,-4-1,-2 0,-11-113,7 173,1 7,0 0,-1 0,0 0,1 0,-1 0,-1 0,-2-6,4 10,0-1,0 1,0 0,0 0,0 0,0 0,0 0,-1 0,1 0,0 0,0-1,0 1,0 0,0 0,0 0,0 0,0 0,-1 0,1 0,0 0,0 0,0 0,0 0,0 0,0 0,0 0,-1 0,1 0,0 0,0 0,0 0,0 0,0 0,0 0,-1 0,1 0,0 0,0 0,0 0,0 0,0 0,0 0,0 0,-1 1,1-1,0 0,0 0,0 0,0 0,0 0,0 0,0 0,0 0,0 1,0-1,0 0,0 0,0 0,0 0,0 0,0 0,0 0,0 1,0-1,0 0,0 0,0 0,0 0,-3 9,1-1,0 0,1 1,-1-1,2 1,-1-1,2 11,-1 4,1 58,4-1,25 131,63 157,2-106,-80-229,1-1,2 0,1-1,2-1,37 43,-49-63,0-1,1-1,0 0,0 0,1-1,0-1,0 1,1-2,0 0,0 0,0-1,0 0,1-1,-1-1,1 0,15 1,-14-3,0-1,0 0,0-1,0-1,0 0,0 0,-1-2,1 0,-1 0,0-1,-1-1,1 0,-2 0,16-14,-8 5,-2-1,0-1,-1-1,0-1,-2 0,-1 0,0-2,-2 1,0-2,-1 1,10-38,-10 24,-2 0,-1-1,-2-1,-1 1,-2 0,-6-72,3 94,-1 0,-1 0,0 1,-6-18,8 29,-1-1,0 0,1 1,-1-1,0 1,-1-1,1 1,-1 0,1 0,-1 0,0 0,0 1,0-1,-1 1,1 0,-1 0,1 0,-1 0,-7-2,4 2,1 1,-1 0,0 1,0-1,1 2,-1-1,0 0,0 1,1 1,-1-1,0 1,1 0,0 0,-1 1,-10 6,3 0,0 0,0 1,1 0,0 1,-15 17,20-20,0 2,1-1,0 1,0 0,1 0,1 1,-1 0,2 0,0 0,-5 20,7-22,1 0,0 0,1 0,0 1,0-1,1 0,0 0,1 1,0-1,0 0,1 0,0-1,1 1,6 11,0-5,0 0,2 0,-1-1,2-1,0 0,0-1,1 0,1-1,0 0,0-2,1 1,0-2,30 11,-8-6,-1-1,1-2,1-2,0-1,56 1,-34-7,-1-3,1-3,65-14,7-8</inkml:trace>
  <inkml:trace contextRef="#ctx0" brushRef="#br0" timeOffset="65834.19">17857 8170,'11'-10,"30"-19,1 2,2 1,73-31,-25 13,84-54,-70 37,-553 285,374-189,31-14,43-20,-1 0,1 0,-1 0,0 1,1-1,-1 0,0 0,0 0,0 0,1 1,-1-1,-1 0,1 0,0 2,0 3,-39 548,19-349,19-198,1 22,0-29,0 1,0 0,1 0,-1-1,0 1,0 0,1-1,-1 1,1 0,-1-1,1 1,-1 0,1-1,-1 1,1-1,-1 1,1-1,0 1,-1-1,1 0,0 1,-1-1,1 0,0 0,0 1,-1-1,1 0,0 0,0 0,-1 0,1 0,0 0,1 0,7-1,-1-1,1 0,0 0,-1-1,1 0,-1-1,12-6,-12 6,115-62,-66 33,103-41,-147 69,0 1,0 1,0 0,0 0,1 2,-1 0,1 0,-1 1,1 1,-1 0,0 1,20 5,-23-4,0 1,0 0,0 0,0 1,-1 1,0 0,0 0,0 0,-1 1,0 1,0-1,-1 1,0 1,0-1,10 19,-10-13,-1 0,0 1,-1 0,0 0,-1 0,-1 1,0-1,-2 1,0 0,0 0,-1-1,-1 1,-1 0,0 0,-5 17,1-13,0 1,-1-1,0-1,-2 1,-1-1,0-1,-1 0,-1 0,-1-1,-29 30,18-26,-1-1,0-2,-2 0,0-1,-2-2,1-1,-2-1,1-2,-2-1,1-1,-44 6,64-13,0-1,0 0,0 0,-1-1,1-1,0 0,-19-4,23 3,0 0,0 0,1-1,-1 0,1 0,0 0,-1 0,1-1,1 0,-1 0,1-1,-1 1,-4-8,-20-35</inkml:trace>
  <inkml:trace contextRef="#ctx0" brushRef="#br0" timeOffset="66275.08">19017 8228,'-8'17,"-4"16,1 1,2 0,2 0,1 1,-2 41,7-51,1 1,1-1,1 0,1 0,2 0,0 0,17 47,-16-58,0 0,1 0,1-1,0 0,0 0,2-1,-1 0,2-1,-1 0,1 0,1-1,0-1,0 0,24 12,-19-13,-1-2,1 0,0-1,0-1,0-1,1 0,-1-1,1-1,0-1,-1 0,22-4,-24 2,0-1,0-1,0 0,0-1,-1-1,1 0,-1-1,-1 0,0-1,0-1,0 0,-1-1,13-12,-15 10,1 1,-2-1,1-1,-2 0,1 0,-2-1,0 0,6-18,-10 23,-1 1,0 0,0-1,-1 1,0-1,0 1,-1-1,-1 0,1 1,-1-1,-1 1,1-1,-1 1,-1 0,0 0,-5-12,-2 3,0 1,-1 1,-1 0,0 0,-1 1,-1 1,0 0,-1 1,0 0,0 2,-2-1,1 2,-1 0,-25-8,7 4,-1 1,-1 2,0 2,0 1,-1 2,-46 0,34 4,1 3,0 1,0 3,-72 17,104-18,9-1</inkml:trace>
  <inkml:trace contextRef="#ctx0" brushRef="#br0" timeOffset="66694">20031 8209,'-1'45,"0"-22,1-1,1 1,6 39,6-10,3-1,1-1,3-1,2-1,2 0,2-2,2-1,2-1,55 62,-78-97,1-2,0 1,0-1,1 0,0-1,0 0,0 0,1-1,0-1,0 1,0-2,1 1,12 2,-16-5,0-1,0 1,0-1,0 0,0-1,-1 1,1-1,0-1,0 1,-1-1,1-1,-1 1,1-1,-1 0,0 0,0-1,0 0,-1 0,1 0,-1-1,8-8,-6 4,0 0,0 0,-1 0,-1 0,1-1,-1 0,-1 0,0-1,-1 1,0-1,0 0,-1 0,0 0,-1 0,0 0,-1 0,-1 0,1 0,-2 0,1 0,-2 0,1 0,-2 0,1 1,-1 0,-1-1,0 1,0 1,-8-11,-3 0,0 1,-2 0,0 2,-1 0,-1 0,0 2,-2 1,1 0,-34-14,9 7,-1 3,-1 1,-87-18,-12 14,123 19,0 1,-1 1,-45 7,50-1,12-2</inkml:trace>
  <inkml:trace contextRef="#ctx0" brushRef="#br0" timeOffset="67131.3">21026 8179,'-2'17,"-5"36,-17 180,22-187,2 0,1-1,9 50,-7-78,1 0,0-1,1 1,0-1,2 0,0-1,15 25,-18-33,1-1,0 1,0-1,1-1,-1 1,1-1,0 0,1 0,-1-1,1 0,0 0,0-1,0 1,1-1,-1-1,1 0,0 0,13 2,-5-3,0-1,0-1,0 0,0-1,0 0,0-2,-1 1,1-2,24-11,-30 12,0-1,0 0,0-1,-1 0,0 0,0-1,-1 0,0-1,0 0,-1 0,0-1,0 0,-1 0,10-19,-14 22,1 0,-2 0,1 0,-1 0,0 0,0 0,0 0,-1 0,0 0,0-1,-1 1,0 0,-1-7,-1 4,0 0,0 0,-1 1,-1 0,1-1,-1 1,-11-13,-7-4,0 2,-2 1,-51-36,64 49,-128-90,-186-100,277 173</inkml:trace>
  <inkml:trace contextRef="#ctx0" brushRef="#br0" timeOffset="67491.62">21673 8005,'15'15,"52"59,75 109,39 96,-175-269,15 27,2-2,49 59,-64-85,1-1,-1 0,1 0,1-1,-1 0,1 0,1-1,-1-1,1 1,0-2,0 0,0 0,1-1,21 4,-17-7,0 0,-1-1,1 0,0-2,-1 0,1 0,-1-1,0-1,0-1,28-14,-16 5,0-2,-1 0,-1-2,37-35,-55 47,0 0,0-1,-1 1,0-2,-1 1,1-1,-2 1,8-19,-10 21,0 0,-1-1,0 1,0-1,0 1,-1-1,0 0,0 1,-1-1,0 1,0-1,0 1,-1-1,-4-9,1 6,0-1,-1 1,0 1,0-1,-1 1,0 0,-16-14,6 8,-1 0,-1 2,-25-15,2 6,-1 1,-1 3,-1 1,0 2,-88-16,58 20,1 3,-1 3,-75 6,-14 10</inkml:trace>
  <inkml:trace contextRef="#ctx0" brushRef="#br0" timeOffset="67835.5">20021 9253,'0'0,"0"0,-5 10,-11 46,-9 45,2 5</inkml:trace>
  <inkml:trace contextRef="#ctx0" brushRef="#br0" timeOffset="121354.81">1344 10904,'0'0,"0"3,5 33,8 49,10 60,11 76,10 69,5 53,0 31,-8 6,-9-23,-9-43,-3-62,-6-74</inkml:trace>
  <inkml:trace contextRef="#ctx0" brushRef="#br0" timeOffset="121903.92">1218 11582,'13'7,"223"189,-197-161,381 362,-323-294,-6 5,87 132,-65-40,-95-164,-17-33,1-1,-1 1,0-1,1 1,-1-1,1 0,0 0,3 4,-4-6,-1 0,0 0,1 0,-1 1,0-1,1 0,-1 0,1 0,-1 0,0 0,1 0,-1 0,0 0,1 0,-1 0,1 0,-1 0,0 0,1 0,-1-1,0 1,1 0,-1 0,0 0,1 0,-1-1,12-15,0-15,-1 0,-2 0,8-49,-11 50,116-714,-70 390,-49 329,0 5,1-1,11-39,-13 55,-1 1,1 0,-1 0,1 0,1 1,-1-1,0 0,1 1,0 0,0-1,0 1,0 0,0 1,1-1,-1 0,1 1,-1 0,1 0,8-3,-10 4,1 1,-1 0,1-1,-1 1,1 0,0 0,-1 1,1-1,-1 0,1 1,-1-1,1 1,-1 0,0 0,1 0,-1 0,0 1,0-1,1 0,1 3,5 4,0 0,-1 1,11 14,2 4,-2 1,28 55,23 79,-15-4,60 283,-8 177,-89-502,13 67,-28-168,3 16,13 38,-17-62,1 0,0 0,0-1,0 1,1-1,0 0,0 0,1 0,-1 0,10 8,-11-12,0-1,-1 1,1 0,0-1,0 1,0-1,0 0,0 0,0 0,1 0,-1-1,0 1,0-1,6 0,-2 0,0-1,1-1,-1 1,11-5,-17 6</inkml:trace>
  <inkml:trace contextRef="#ctx0" brushRef="#br0" timeOffset="122423.63">3740 12326,'-17'-253,"5"127,21 204,74 434,-65-442,2 0,3-2,4-1,2-1,45 75,-55-112,43 54,-51-71,0-1,0 0,1-1,0 0,1-1,22 12,-30-19,0 1,1-1,-1 0,1 0,0 0,-1-1,1 0,0 0,0-1,0 1,5-2,-6 1,-1-1,0 0,0 0,0 0,0 0,0-1,0 0,-1 0,1 0,0 0,-1 0,0-1,1 0,-1 1,0-1,3-4,0-1,0-1,0 0,-1-1,0 1,0-1,-1 0,0 0,-1 0,0-1,2-14,-2-5,0 0,-3-48,-5 8,-3 2,-2-1,-4 1,-3 1,-2 0,-4 2,-2 0,-3 2,-68-112,78 147,-2 1,0 2,-2 0,-42-38,48 50,0 1,-1 1,0 0,-1 1,0 0,0 2,-1 0,-37-9,21 10,-1 1,0 2,0 1,-47 4,56 0,0 2,0 1,1 1,0 1,0 1,-38 17,63-24,-20 11,21-10,-1-1,1 0,-1 1,1-1,-1 1,1-1,-1 1,1-1,0 1,-1-1,1 1,0-1,-1 1,1-1,0 1,0 0,-1-1,1 1,0-1,0 1,0 0,0-1,0 1,0 0,0-1,0 1,0 1,7 7</inkml:trace>
  <inkml:trace contextRef="#ctx0" brushRef="#br0" timeOffset="122818.82">4880 11572,'-13'13,"8"-6,-46 50,-78 116,114-150,1 1,2 0,0 2,2-1,0 1,2 1,1-1,-6 45,12-56,0 0,1 0,1 0,1 0,0 0,0-1,2 1,0-1,7 17,-3-12,2 0,0 0,1-1,1 0,24 27,3-5,2-2,1-2,93 61,106 42,-96-59,-141-78,-1 0,0-1,0 1,0 1,-1-1,1 0,0 1,-1-1,0 1,1 0,-1 0,3 5,-5-6,1 0,-1 0,1 0,-1 0,0 0,0 0,0 1,0-1,0 0,-1 0,1 0,-1 0,1 0,-1 0,0 0,0 0,0 0,0 0,0 0,0-1,0 1,-2 2,-8 8,1 0,-2-1,1-1,-1 0,-1 0,0-2,0 1,-1-1,-16 6,-2 0,0-2,0-1,-40 7,50-13,0-2,-1-1,1 0,-1-2,1-1,-28-4,-18-9</inkml:trace>
  <inkml:trace contextRef="#ctx0" brushRef="#br0" timeOffset="123190.96">5973 11900,'0'0,"3"-1,16-3,36-3,35-5,16-1,11-2,3 2,-9 3,-20 3,-23 3,-23 1,-17 3,-12 2,-10 0</inkml:trace>
  <inkml:trace contextRef="#ctx0" brushRef="#br0" timeOffset="123191.96">6523 12714,'0'0,"3"0,16 3,27 6,22 3,20 2,23-2,16-5,-1-5,-15-5,-27-1</inkml:trace>
  <inkml:trace contextRef="#ctx0" brushRef="#br0" timeOffset="125603.61">8146 11436,'0'-1,"2"-13,10 30,11 26,-3 1,20 57,22 96,126 520,-184-694,-4-22,0 0,0 0,0 0,0 0,0 0,0 0,0 0,0 0,-1 0,1 0,0 0,0 0,0 0,0 0,0 0,0 0,0 0,0 0,0 0,-1 0,1 0,0 0,0 0,0 0,0 0,0 0,0 0,0 0,0 0,0 0,0 0,0 1,0-1,0 0,0 0,-1 0,1 0,0 0,0 0,0 0,0 0,0 0,0 0,0 1,0-1,0 0,0 0,0 0,0 0,0 0,0 0,0 0,0 0,0 0,0 1,1-1,-1 0,0 0,0 0,0 0,0 0,0 0,0 0,0 0,0 0,0 0,0 0,0 0,0 1,-17-33,-32-79,-44-148,45 116,1 13,-42-125,72 197,2-1,-9-84,21 112,2 0,0-1,7-41,-3 52,0 1,2 0,0 1,2-1,0 1,10-20,-11 30,0 0,0 0,1 1,0 0,0 0,1 0,0 1,0 1,1-1,-1 1,2 0,-1 1,0 0,1 1,0 0,0 0,1 1,13-2,-18 4,-1 1,0 0,1 1,-1-1,1 1,-1 0,0 0,0 1,1-1,-1 1,0 0,0 1,-1-1,1 1,0 0,-1 0,0 0,1 1,-1 0,4 4,8 10,0 1,-2 1,14 22,-25-37,13 20,-1 1,-2 1,0 0,-2 1,15 58,-22-65,0 1,-2-1,0 1,-1 0,-2-1,0 1,-1 0,-1-1,-6 22,0-15,0 0,-2 0,-1-1,-1 0,-22 32,24-41,-2 0,-1-1,0-1,0-1,-2 0,0 0,-1-2,-18 12,32-23,0 0,0 0,1 0,-1-1,0 1,0-1,0 0,0 0,0 0,0 0,0 0,-1-1,-5 1,8-4,7-2,12-6,12-1,1 2,0 1,1 1,0 2,0 1,0 1,1 2,-1 1,37 4,-54-1,-1 1,1 1,-1 0,0 1,-1 0,1 1,-1 1,0 0,-1 1,0 0,0 1,0 0,-1 1,-1 0,0 1,0 0,-1 0,0 1,-1 0,-1 1,9 17,-10-17,0 1,-1 0,0 0,-2 0,1 1,-1-1,-1 1,-1 0,0 0,-1 0,-1-1,0 1,-1 0,0 0,-1-1,-1 0,0 1,-1-1,-1-1,0 1,-9 13,3-9,-2-1,0 0,-1-1,0 0,-2-2,0 0,0 0,-1-2,-37 20,31-20,0-2,-1 0,0-1,-1-2,0 0,0-2,-49 4,55-9,0-1,1 0,-1-2,0 0,1-2,0 0,0-1,0 0,1-2,0 0,0-1,1-1,-17-13,-28-26</inkml:trace>
  <inkml:trace contextRef="#ctx0" brushRef="#br0" timeOffset="127103.78">9093 11484,'1'22,"7"41,-2-17,5 56,27 179,-31-249,1 0,2 0,1-1,1-1,1 0,27 42,-38-69,0 0,0 0,0-1,0 1,0 0,1-1,-1 0,1 1,0-1,0 0,0 0,0 0,0-1,0 1,0-1,0 0,1 0,4 1,-4-2,1 0,-1 0,1 0,0-1,-1 0,1 0,-1 0,0-1,1 1,-1-1,0 0,0 0,6-4,7-6,0-1,-1-1,0 0,-1-1,-1-1,-1 0,0 0,-1-2,11-20,-4 3,-2 0,-1-1,-2-1,10-41,-10 20,-3-1,-2-1,-2 1,-3-103,-6 137,1 23,0 6,1 42,6 17,1 0,4-1,28 94,-28-126,1 1,1-2,25 41,-26-52,0 0,1-2,1 1,0-2,2 1,17 12,-25-21,1-1,-1-1,1 0,0 0,0 0,1-1,0-1,-1 0,1 0,0-1,0 0,20 1,-18-3,0-1,0 0,0-1,0-1,0 1,0-2,-1 0,1 0,-1-1,16-10,-2-1,-1-1,0-1,-2-1,0-1,-1 0,-1-2,-1-1,-1 0,-2-1,0-1,-1-1,-1 0,10-29,-7 9,-2-1,-1 0,-3 0,-2-1,-2-1,-2 1,-2-56,-3 91,0 0,-1 0,-1 0,-4-18,6 28,-1 0,0 1,0-1,0 1,0-1,0 1,-1-1,1 1,-1 0,1 0,-1 0,0 0,0 0,0 0,0 0,0 0,-1 1,1-1,0 1,-1 0,1 0,-1 0,1 0,-1 0,0 0,1 1,-4-1,-2 1,1 0,-1 0,1 1,-1 0,1 1,-1-1,1 1,0 1,0 0,0 0,0 0,1 0,-1 1,1 1,0-1,0 1,-6 5,-1 3,0 1,0 0,1 1,1 1,-17 29,14-16,0 0,2 0,-15 61,22-71,1 1,1-1,1 1,1 0,1 0,1-1,4 33,-3-44,0 0,1 0,-1-1,1 1,1-1,0 0,0 0,0 0,1 0,0 0,0-1,1 0,12 10,-14-12,1-1,-1 0,1 0,0 0,0-1,0 0,0 0,0 0,1 0,-1-1,1 0,-1 0,1-1,-1 1,1-1,0 0,-1-1,1 1,-1-1,1 0,6-3,-7 2,0 0,0 0,0-1,-1 0,1 1,-1-2,0 1,0 0,0-1,4-4,0-3,0 0,-1 0,7-13,4-11,-3 0,0-1,12-52,17-116,-41 191,18-108,-4-1,-6 0,-6-1,-13-166,5 252,-2 0,-2 0,-1 1,-24-65,31 100,-9-19,10 20,0-1,0 1,0 0,0 0,0-1,0 1,-1 0,1-1,0 1,0 0,0 0,0 0,-1-1,1 1,0 0,0 0,-1 0,1-1,0 1,0 0,-1 0,1 0,0 0,0 0,-1 0,1 0,0 0,0-1,-1 1,1 0,0 0,-1 0,1 0,0 0,0 1,-1-1,1 0,0 0,-1 0,1 0,0 0,0 0,-1 0,1 0,0 1,0-1,-1 0,1 0,0 0,0 1,0-1,-1 0,1 0,0 0,0 1,0-1,0 0,0 0,-1 1,1-1,0 0,0 1,-3 8,0 1,1 0,-1-1,2 1,0 0,0 0,1 10,-1 2,0 61,3 0,16 99,49 165,5-100,-52-193,2-1,48 84,-54-112,1 0,1-1,0-1,2 0,1-2,37 31,-41-40,1 0,0-1,0-1,1 0,1-2,-1 0,1-2,1 0,-1-1,30 4,-27-8,-1 0,1-2,-1 0,1-1,-1-2,0 0,0-1,0-2,-1 0,1-1,-2-1,1-1,-2-1,32-22,-26 15,-1-1,-1-2,-1 0,-1-1,-1-1,0-1,-2-1,-1 0,-1-1,16-36,-26 45,1 0,-2 0,0 0,-1-1,-1 0,-1 0,0 1,-2-1,0 0,0 0,-2 0,0 0,-1 0,-1 1,-1-1,0 1,-2 0,0 1,0-1,-1 1,-1 1,-1 0,0 0,-1 1,-1 0,0 1,-1 0,-16-12,22 19,-1 0,1 1,-1 0,0 1,-1 0,1 0,-1 1,-13-4,15 6,1 0,-1 0,0 1,1 0,-1 0,0 0,1 1,-1 0,1 1,-1-1,1 1,-11 5,4-1,1 1,-1 1,1 1,1-1,-1 2,2 0,-1 0,1 0,1 2,0-1,1 1,-9 15,2 0,2 1,1 0,0 0,-12 54,18-55,1 0,1 1,2-1,1 38,1-50,2 1,0-1,0 0,2 1,0-1,0-1,2 1,-1-1,10 16,-11-24,-1 0,2 0,-1 0,0-1,1 0,6 6,-9-10,0 1,-1-1,1 0,0 0,0 1,0-1,0-1,0 1,0 0,1 0,-1-1,0 1,0-1,0 0,1 0,-1 0,0 0,0 0,0 0,1 0,-1-1,0 1,2-2,1 0,0-1,0 0,0 0,-1 0,1 0,-1-1,0 0,0 0,0 0,0 0,4-9,4-6,15-32,-22 39,57-137,-39 90,32-61,-53 115,1 1,0-1,0 1,0 0,0 0,1 0,-1 0,1 0,8-5,-10 8,0 0,0 0,0 0,0 0,0 1,1-1,-1 1,0-1,0 1,0 0,1 0,-1 0,0 0,0 0,0 0,1 1,-1-1,0 1,0 0,0-1,0 1,0 0,0 0,0 0,0 1,2 1,2 1,-1 1,1 1,-1-1,0 1,0 0,-1 0,1 0,4 10,2 7,12 33,-2 9,23 122,-5 70,-35-224,4 23,-1-9,-2-1,-1 1,-4 63,-2-98,0 0,-1 0,0 0,-1 0,0-1,-1 0,0 0,0 0,-2 0,1-1,-1 0,-1-1,1 1,-2-1,1-1,-1 0,-12 9,-4 0,0 0,-1-2,-1-1,0-1,-50 16,45-19,-2-1,1-1,-1-2,0-1,-1-2,1-1,-56-5,14-8</inkml:trace>
  <inkml:trace contextRef="#ctx0" brushRef="#br0" timeOffset="127773.13">12088 11658,'20'-1,"1"-1,-1-1,0 0,0-2,0 0,-1-2,0 0,0-1,-1 0,0-2,0 0,24-20,-5 1,-2-1,-1-3,-2 0,38-51,-44 50,30-48,-50 72,-1-1,0 1,0-1,-1 0,0 0,-1 0,0 0,-1-1,1-22,-2 31,-1 1,0-1,0 1,-1-1,1 1,0-1,-1 1,1-1,-1 1,0-1,0 1,0 0,0-1,-1 1,1 0,0 0,-1 0,0 0,1 0,-1 0,0 1,0-1,0 0,0 1,0-1,0 1,-5-2,4 3,0-1,-1 0,1 1,-1 0,0 0,1 0,-1 0,1 1,0 0,-1-1,1 1,-1 0,1 1,0-1,0 0,-1 1,1 0,0 0,-5 4,-2 3,1 0,0 0,0 1,1 0,0 0,0 1,1 0,1 0,0 1,1 0,-8 22,6-8,1-1,1 1,1 0,-1 52,5-53,1 0,2-1,0 1,2-1,0 0,2 0,1 0,1-1,18 35,-18-41,1-1,1 0,1 0,0-2,0 1,2-2,0 1,0-2,1 0,1-1,0 0,0-1,19 7,-23-12,0 0,0-1,1 0,0-1,-1-1,1 0,0-1,0 0,0-1,0 0,21-4,-18 0,0 0,0 0,0-2,-1 0,1-1,-1-1,-1 0,17-12,-6 1,-2-1,0-1,-2-1,0-1,-1-1,-2 0,0-2,-2 0,19-41,-5-4,-3-1,-4-1,-2-2,10-76,17-311,-41 289,-17-184,9 348,-4-34,4 41,0-1,1 1,-1-1,0 1,0 0,0 0,-1-1,1 1,0 0,-1 0,0 0,-3-3,5 4,-1 1,0-1,1 1,-1-1,0 1,1 0,-1-1,0 1,0 0,0-1,1 1,-1 0,0 0,0 0,0-1,0 1,1 0,-1 0,0 0,0 1,0-1,0 0,0 0,1 0,-1 1,0-1,0 0,0 1,1-1,-1 0,0 1,1-1,-1 1,-1 1,-1 1,0 1,0-1,0 1,1 0,-1 0,-1 6,-8 19,1 1,2 0,1 1,2 0,-4 35,0 32,3 1,5-1,4 1,4-1,5 0,27 118,-22-154,3 0,2 0,43 85,-40-102,1-1,3-1,1-1,67 73,-51-72</inkml:trace>
  <inkml:trace contextRef="#ctx0" brushRef="#br0" timeOffset="128657.89">13576 11484,'78'3,"-42"0,44-4,-26-4,0-2,-1-2,0-3,0-2,56-24,-101 35,0 0,-1-1,0 0,0 0,0-1,0 1,8-9,-13 11,0 0,-1-1,1 1,0 0,-1-1,0 0,1 1,-1-1,0 0,0 1,-1-1,1 0,-1 0,1 0,-1 1,0-1,0 0,0 0,0 0,-1 0,1 0,-1 1,0-1,-1-3,-2-6,-1 1,-1-1,0 1,0 1,-1-1,-1 1,0 0,-13-12,-1 0,-2 1,-32-21,50 38,-3-3,0 1,0 1,-18-9,25 13,0 0,0 0,0 1,0-1,-1 1,1-1,0 1,0 0,0 0,-1 0,1 0,0 0,0 0,0 1,0-1,0 1,-1-1,1 1,0 0,0 0,0 0,1 0,-1 0,0 0,-2 2,1 1,-1 0,1 1,0-1,0 1,0 0,1 0,-1 0,1 0,1 0,-1 0,1 0,0 1,0-1,0 1,0 7,1 1,1 1,0-1,1 0,0 0,5 15,1-4,1 0,2-1,0-1,1 0,2 0,0-1,1-1,2 0,0-1,1-1,0-1,2 0,28 19,-23-20,1 0,0-2,1-1,1-1,0-1,0-2,1-1,1-1,-1-1,1-2,41 2,-37-7,0-1,1-2,-1-2,-1-1,1-1,-1-2,57-23,-57 17,0-1,-1-1,-1-2,-1-1,-1-1,-1-2,33-33,-44 39,-2-2,0 0,0-1,-2-1,-1 0,-1 0,0-1,-2-1,10-32,-16 42,0 0,-1 0,-1 0,0 0,-1 0,0-1,-1 1,-2-15,0 18,1 1,-1-1,-1 0,0 1,0 0,-1 0,0 0,0 0,-1 1,0 0,-11-11,4 7,0 0,0 1,-1 1,0 1,-1 0,0 0,-17-5,20 9,0 0,-1 1,1 1,-1 0,0 1,0 0,0 1,0 0,-25 2,31 1,-1-1,1 1,0 1,0-1,0 1,0 1,0-1,1 1,0 0,-1 0,2 1,-1 0,0 0,1 0,0 1,0 0,1 0,-1 0,-4 10,0 2,0 0,1 1,1 0,1 0,1 1,-3 20,4-13,1-1,1 0,2 1,4 41,-2-51,1 0,0-1,1 1,1-1,1 0,0-1,1 1,11 17,-14-27,0 0,1 0,-1-1,1 1,0-1,0 0,1 0,-1-1,1 0,0 0,0 0,1-1,-1 0,1 0,-1 0,1-1,0 0,0-1,0 1,0-1,1-1,-1 1,0-1,0 0,0-1,9-1,2-3,1-1,-1 0,-1-2,1 0,-1 0,-1-2,18-12,1-5,0-1,34-36,-32 25,-2-2,-2-1,-1-2,-3-1,-1-1,-3-1,-2-2,27-77,-37 83,-2 0,-1-1,-3 0,3-61,-9 70,-2 1,-1-1,-2 1,-1 0,-2 0,-12-36,10 43,-2 0,-15-29,20 45,-1 0,0 0,-1 0,0 1,0 0,-20-16,26 24,1 0,-1 1,0 0,0-1,0 1,0 0,0 0,0 0,0 0,0 0,0 0,-1 1,1-1,0 1,0 0,-1 0,1-1,0 1,-1 1,1-1,0 0,-1 0,1 1,0 0,0-1,0 1,0 0,-1 0,1 0,0 0,0 0,-3 4,-1 0,0 1,1 1,0-1,0 1,0 0,1 1,0-1,-4 11,-5 16,1 1,2 0,2 0,1 1,2 0,1 1,1 37,5 14,22 157,-7-144,5-2,47 132,-42-158,4-1,2-1,71 109,-78-143</inkml:trace>
  <inkml:trace contextRef="#ctx0" brushRef="#br0" timeOffset="129032.3">12852 10585,'2'-3,"15"-11,42-20,45-15,30-9,20-3,-2 6,-19 9,-31 14,-31 11,-32 17,-28 16,-16 7</inkml:trace>
  <inkml:trace contextRef="#ctx0" brushRef="#br0" timeOffset="129455.66">10194 13081,'0'-4,"-1"-1,1 1,-1 0,0-1,-1 1,1 0,-1-1,0 1,0 0,0 0,-1 0,1 1,-1-1,0 1,0-1,0 1,0 0,-1 0,1 0,-1 1,0-1,-6-2,-4-3,0 2,0 0,0 1,-1 0,-21-4,11 5,0 2,0 0,0 1,0 2,-1 0,1 2,-39 9,34-5,1 2,0 1,0 1,1 2,-51 30,71-37,0 0,0 0,0 0,0 1,1 0,0 0,1 1,0 0,0 0,1 1,-1-1,-6 18,10-18,-1 1,1 0,1-1,0 1,0 0,0 0,1 0,1 0,-1 0,1 0,1 0,0 0,0-1,6 14,0-3,2 0,0 0,1 0,1-2,0 1,2-2,0 1,1-2,0 0,1-1,23 15,6 2,2-2,1-2,63 26,14-6,152 36,-189-58,-79-23,0 0,0 1,0 0,0 1,-1 0,15 9,-22-12,0 1,0-1,1 0,-1 0,0 0,0 1,0-1,0 1,-1-1,1 1,0-1,-1 1,1-1,0 1,-1-1,0 1,1 3,-1-2,-1 0,1-1,-1 1,1 0,-1 0,0 0,0-1,-1 1,1-1,0 1,-1-1,1 1,-5 3,-4 6,-1 0,-1-1,0 0,-1-1,-19 13,-84 42,-50 14,-3-8,-243 68,395-134,-23 8,0-2,-79 10,114-20,-1-1,1 0,-1 0,1-1,-1 1,-7-3,10 2,1 0,0 0,0 0,-1 0,1-1,0 1,0-1,-2-1</inkml:trace>
  <inkml:trace contextRef="#ctx0" brushRef="#br0" timeOffset="130141.84">11943 13448,'0'-2,"0"0,-1-1,1 1,-1 0,0-1,0 1,0 0,0 0,0 0,-1 0,1 0,0 0,-4-3,-25-24,25 25,-13-11,-1 2,0 0,-1 1,0 1,0 1,-1 1,-29-9,19 9,-1 1,1 2,-1 1,-55-1,69 6,0 0,0 2,0 0,0 1,0 1,0 1,1 0,-1 2,2-1,-30 18,35-17,0 0,1 1,0 0,0 1,1 0,0 1,0 0,1 0,1 1,0 0,0 0,1 1,0 0,1 0,-6 22,8-18,0-1,1 1,0 0,2-1,0 1,0 0,2-1,0 1,0 0,2-1,0 0,0 0,2 0,0-1,0 1,18 25,-16-27,1-1,1 1,0-2,0 0,1 0,1 0,0-2,0 1,1-2,0 0,0 0,1-1,0-1,0 0,1-1,0-1,22 5,-17-7,0-1,0-1,0 0,0-1,0-2,0 0,0-1,36-12,-33 8,0-2,-1 0,0-2,-1 0,-1-1,0-1,24-22,-31 24,0-1,-1-1,0 0,-1 0,-1-1,0 0,-1-1,-1 0,0-1,5-17,-9 20,-1 1,0-1,-1 0,0 1,-1-1,-1 0,0 0,-1 0,-1 0,0 1,-1-1,0 1,-1-1,-6-13,8 22,0 0,0 0,0 0,0 0,-1 1,0-1,0 1,0 0,-1-1,1 2,-1-1,-7-6,10 10,0 0,1-1,-1 1,0 0,0 0,1 0,-1 0,0 0,1 0,-1 0,0 0,1 0,-1 0,0 0,0 1,1-1,-1 0,0 0,1 1,-1-1,1 0,-1 1,0-1,1 0,-1 1,1-1,-1 1,1-1,-1 1,1 0,0-1,-1 1,1-1,0 1,-1 0,1-1,0 1,0 0,-1-1,1 1,0 0,0-1,0 2,-1 4,0 0,0 0,0 0,1 10,2 7,0 0,2 0,0-1,2 1,16 41,-2-17,44 74,-37-77,1-1,3-1,2-1,72 69,-84-91,1-2,1 0,1-1,36 17,-43-25,0-1,1-1,-1 0,1-1,1-1,-1-1,29 1,-32-4,-1-1,0 0,1-1,-1-1,0 0,0-1,0 0,0-2,-1 1,0-1,0-1,0-1,-1 0,0 0,-1-1,0 0,18-20,-7 3,-2 0,0-1,-2-1,-1-1,-1-1,21-55,-14 19,-3-2,-3 0,-2 0,6-97,-12 18,-12-153,-13 63,-62-308,67 490,3 34,8 21,0 0,0 0,0 0,0 0,0 0,-1 0,1 0,0 0,0 0,0 0,0 0,0 0,0 0,-1 0,1 0,0 0,0 0,0 0,0 0,0 0,0 0,-1 0,1 0,0 0,0 0,0 0,0 0,0 0,0 0,0 0,-1 0,1 1,0-1,0 0,0 0,0 0,0 0,0 0,0 0,0 0,0 1,0-1,0 0,0 0,0 0,0 0,-6 18,-4 49,-4 98,7 1,8-1,7 1,31 169,-18-215,6 0,5-2,5-2,96 206,-72-208</inkml:trace>
  <inkml:trace contextRef="#ctx0" brushRef="#br0" timeOffset="130514.25">13392 14000,'6'-7,"25"-26,1 2,65-48,14-12,-82 64,-1-2,-2-1,44-63,-61 79,-1 0,0-1,-1 0,0 0,-2 0,0-1,0 0,-1 0,-1 0,-1-1,0 1,-1-21,-3 25,0 0,0 0,-2 0,1 0,-1 0,-1 1,0-1,-1 1,0 1,-1-1,0 1,0 0,-1 0,-12-10,10 10,0 1,-1-1,-1 2,1 0,-2 0,1 1,-1 0,0 1,0 1,0 0,-1 1,-15-3,24 6,0 0,0 1,0 0,0 0,0 0,0 1,0-1,0 1,1 0,-1 1,0-1,1 1,-1 0,-8 4,8-2,0 0,0 0,0 1,0-1,1 1,0 0,0 1,0-1,1 0,-4 8,0 3,0 1,1 1,1 0,1-1,0 1,1 1,0 21,2-19,1 1,2-1,0 1,1-1,0 0,2 0,1 0,1-1,13 28,-13-33,0-1,1-1,1 1,0-1,1-1,1 0,0 0,0-1,1-1,0 0,1 0,0-1,22 10,-14-10,0 0,1-2,34 7,59 3,-113-17</inkml:trace>
  <inkml:trace contextRef="#ctx0" brushRef="#br0" timeOffset="130873">14504 13023,'-14'1,"6"0,1 1,0 0,0 0,0 1,0 0,0 0,1 1,-1 0,1 0,0 0,0 1,-10 10,4-3,1 1,0 0,1 1,-14 26,11-15,2 0,1 0,0 1,2 0,2 1,0-1,1 1,2 1,0 42,3-54,1 1,0-1,1 0,1 0,1 0,0 0,1-1,1 0,0 0,1 0,1-1,0 0,1 0,0-1,1 0,1-1,18 17,-14-16,27 14,-28-18,-1 0,22 18,-34-26,0 0,0 0,0-1,-1 1,1 0,0 0,-1 0,1 0,-1 0,1 0,-1 0,1 0,-1 0,1 0,-1 0,0 0,0 0,0 0,1 0,-1 0,0 0,0 1,-1 1,0-1,0 0,0 0,0-1,0 1,0 0,-1 0,1-1,0 1,-1-1,0 1,1-1,-1 1,-2 0,-8 5,1 0,-1-1,-1 0,-19 6,-62 14,40-15,0-1,0-3,-1-3,0-2,0-2,0-2,0-3,-56-13,16-6</inkml:trace>
  <inkml:trace contextRef="#ctx0" brushRef="#br0" timeOffset="131201.84">15924 12404,'2'-2,"13"-2,36-3,53-3,47-2,32-2,15 1,-2 0,-8 0,-21-2,-30 0,-33 2,-32 2,-26 4,-20 2,-14 3,-10 1,-4 1</inkml:trace>
  <inkml:trace contextRef="#ctx0" brushRef="#br0" timeOffset="133227.01">18610 10808,'-157'-342,"157"342,0-1,0 1,0-1,0 1,0-1,0 1,0-1,-1 1,1-1,0 1,0 0,0-1,-1 1,1-1,0 1,-1 0,1-1,0 1,-1 0,1-1,0 1,-1 0,1-1,-1 1,1 0,-1 0,1-1,1 26,17 98,44 356,-56-423,98 749,-76-658</inkml:trace>
  <inkml:trace contextRef="#ctx0" brushRef="#br0" timeOffset="133809.2">18417 10740,'-3'-9,"0"0,0-1,1 1,0 0,1-1,0 1,0-18,1 10,-1-19,2 0,1 0,2 1,2-1,1 1,1 0,2 0,19-41,-17 48,2 0,0 1,2 1,1 0,1 1,2 1,0 1,1 1,48-38,-58 51,1 1,0 0,1 1,0 0,0 1,18-5,-28 10,0 0,0 0,1 0,-1 0,0 1,0 0,1 0,-1 0,0 0,1 0,-1 0,0 1,0 0,0 0,1 0,-1 0,0 0,0 0,0 1,-1-1,1 1,0 0,0 0,-1 0,0 0,1 1,-1-1,0 1,0-1,0 1,0 0,2 5,1 3,-1-1,-1 1,0 0,0 0,-1 0,1 13,-1 7,-3 38,-4-7,-3-1,-2-1,-3 1,-2-2,-34 84,12-56,-4-1,-99 151,138-236,1 1,0-1,-1 1,1 0,0-1,0 1,0 0,1 0,-1 0,0-1,1 1,-1 0,1 0,-1 0,1 0,0 0,0 3,0-4,1 0,-1-1,1 1,-1-1,1 1,-1-1,1 1,-1-1,1 0,-1 1,1-1,0 0,-1 1,1-1,0 0,-1 0,1 1,1-1,25 2,169-12,-59 1,71 7,-159 4,-1 2,60 14,-90-14,-1 1,1 0,-1 1,-1 1,21 12,-32-16,1 0,-1 0,-1 1,1 0,0 0,-1 0,0 1,0-1,0 1,-1 0,1 0,-1 0,0 1,-1-1,1 1,-1 0,0-1,-1 1,2 7,-2-5,-1 1,0 0,-1-1,0 1,0 0,0-1,-1 0,-1 1,-4 12,-2-1,-1 1,-21 31,0-9,-2-1,-1-2,-2-1,-43 36,-177 121,250-192,-130 85,111-75,0-1,-1-1,-42 13,21-15,18-12</inkml:trace>
  <inkml:trace contextRef="#ctx0" brushRef="#br0" timeOffset="134224.91">20640 10102,'-15'0,"0"1,0 1,0 1,0 0,-19 7,-91 32,-148 72,238-98,4-2,-188 89,170-77,1 2,-58 45,95-65,0 1,1 1,0 0,0 0,1 1,1 0,-13 20,19-27,0 0,1 0,-1-1,1 1,0 0,0 0,0 0,0 0,1 1,0-1,0 0,0 0,0 0,1 0,-1 0,1 0,0 0,0 0,1 0,-1 0,1 0,0-1,0 1,0-1,0 1,1-1,-1 0,1 0,4 4,1 0,0 0,1 0,0-1,0-1,1 1,-1-1,19 6,-1-3,52 11,2-9,154 1,-61-7,-164-3,1-1,-1 2,1-1,-1 1,1 1,-1 0,0 0,12 7,-18-8,0 1,0 0,-1 0,1 0,-1 0,1 1,-1 0,0-1,0 1,-1 0,1 0,-1 1,0-1,0 0,0 1,0-1,-1 1,0 0,0 0,0 5,1 6,-1 0,-1 1,0-1,-6 30,-19 70,-22 54,-16 64,52-181,2 1,-3 76,12-110,0-1,1 0,1 1,1-1,0 0,2 0,0-1,10 23,-11-31,1 0,1-1,-1 0,2 0,-1 0,1-1,0 0,1 0,0-1,0 0,1 0,-1-1,1 0,1-1,-1 0,12 5,-6-5,0-1,0 0,0-1,0 0,0-1,1-1,-1-1,22-1,-8-3,-1 0,1-2,48-16,-26 2,-1-1,54-33,86-66,-16-9</inkml:trace>
  <inkml:trace contextRef="#ctx0" brushRef="#br0" timeOffset="134568.47">22012 10044,'-2'0,"-3"-2,-5-2,-2 0,-1 0,1 4,2 27,9 44,18 55,18 55,9 46,1 31,-10 5,-11-18,-12-30,-8-40,-5-48</inkml:trace>
  <inkml:trace contextRef="#ctx0" brushRef="#br0" timeOffset="134958.43">21741 10576,'1'-8,"0"1,0 0,0 0,1 0,0 0,1 0,-1 1,1-1,6-9,16-30,2 2,2 1,2 1,2 1,1 2,2 2,2 1,1 2,2 1,65-39,-65 47,2 2,0 1,1 3,1 1,1 3,1 1,0 3,0 1,1 3,0 2,71 0,-97 6,0 1,0 1,0 1,0 1,0 1,-1 1,0 0,0 2,-1 0,20 13,-31-15,1-1,0 2,-1-1,-1 1,1 1,-1-1,-1 1,1 1,-2 0,1 0,-1 0,-1 0,0 1,0 0,-1 0,-1 1,0-1,0 1,-1-1,1 17,-3-11,-1 0,0-1,-1 1,-1-1,-1 1,0-1,-1 0,-1 0,0-1,-1 0,-15 24,0-5,-1-1,-2-1,-51 49,25-34,-2-2,-2-3,-1-2,-80 42,25-24,-173 61,113-59</inkml:trace>
  <inkml:trace contextRef="#ctx0" brushRef="#br0" timeOffset="154696.19">12523 16118,'0'0,"0"2,0 0</inkml:trace>
  <inkml:trace contextRef="#ctx0" brushRef="#br0" timeOffset="155276.78">12136 15925,'0'0,"10"17,21 39,21 51,10 50,1 47,-10 17,-13-30</inkml:trace>
  <inkml:trace contextRef="#ctx0" brushRef="#br0" timeOffset="155928.57">12069 16176,'0'-29,"1"0,2-1,1 1,1 0,1 1,1-1,2 1,1 1,1-1,1 2,2 0,0 0,19-23,-9 16,1 2,2 0,1 2,59-47,-71 63,1 2,0 0,0 0,1 2,0 0,1 1,0 1,0 1,1 1,0 0,31-2,-46 6,0 1,0 0,0 0,0 1,0-1,0 1,0 0,0 1,-1-1,1 1,0 0,-1 0,1 0,-1 1,0-1,1 1,-1 0,5 6,-5-4,0 0,0 1,-1 0,1 0,-1 0,-1 0,1 0,-1 0,0 0,-1 1,0-1,0 1,0 0,0 6,-1 13,-2 0,0-1,-1 1,-2-1,-14 48,-56 119,29-90,-4-2,-97 144,147-244,0 0,0 0,0 0,-1 0,1 0,0 0,0 0,0 0,0 0,0 0,-1 1,1-1,0 0,0 0,0 0,0 0,0 0,0 1,0-1,-1 0,1 0,0 0,0 0,0 1,0-1,0 0,0 0,0 0,0 1,0-1,0 0,0 0,0 0,0 0,0 1,0-1,0 0,0 0,0 0,1 0,-1 1,0-1,0 0,0 0,0 0,0 0,0 1,0-1,1 0,-1 0,0 0,0 0,0 0,0 0,0 0,1 0,-1 1,0-1,0 0,0 0,0 0,1 0,-1 0,17-3,-7 0,51-7,1 2,0 3,78 4,-95 3,-1 3,0 1,-1 2,1 2,58 22,-93-29,0 1,0 0,-1 0,1 1,-1 0,8 8,-13-11,-1 0,0 0,0 0,0 1,0-1,0 1,-1 0,1-1,-1 1,1 0,-1 0,0 0,0 0,-1 0,1 0,0 0,-1 0,0 0,0 1,0-1,0 0,-1 4,-1 3,-1-1,0 0,0 1,-1-1,0-1,-1 1,0 0,0-1,-12 14,-4 2,-43 37,12-17,-2-3,-2-2,-1-2,-98 45,139-74,-1-1,0-1,0-1,-26 5,38-9,-1 0,1 0,-1-1,1 0,-1 0,0-1,1 0,-1 0,1 0,0 0,-1-1,1 0,0 0,0 0,0-1,0 0,-8-6,-10-15</inkml:trace>
  <inkml:trace contextRef="#ctx0" brushRef="#br0" timeOffset="156303.9">13354 16544,'0'0,"0"-2,0-2,0 0</inkml:trace>
  <inkml:trace contextRef="#ctx0" brushRef="#br0" timeOffset="156709.23">14417 15934,'-2'0,"-1"0,1-1,0 1,0-1,-1 1,1-1,0 0,-3-1,3 0,0 1,-1 1,1-1,0 0,0 0,0 1,-1-1,1 1,0 0,-1 0,1 0,-4 0,-5 2,1 1,0 0,0 1,1 0,-1 1,1 0,0 0,0 1,-8 7,-7 6,-40 42,51-48,2 1,-1 0,2 1,0 0,-14 29,21-38,0 1,0 0,1 0,0 1,1-1,-1 0,1 1,1-1,-1 1,1-1,1 1,0-1,0 1,0-1,0 0,5 12,2-3,1-1,0-1,1 1,0-2,1 1,1-1,22 19,-22-21,1 0,-2 1,0 1,0 0,-1 1,0 0,-2 0,9 18,-15-26,0 0,0 0,-1 0,0 0,0 0,0 0,-1 1,0-1,0 0,-1 0,1 0,-4 10,2-8,-1 1,-1-1,0 0,0 0,0 0,-1-1,-10 13,-5 1,0-2,-1 0,0-2,-35 22,15-12,-75 35,112-60</inkml:trace>
  <inkml:trace contextRef="#ctx0" brushRef="#br0" timeOffset="157597.7">15083 16254,'-20'-22,"16"17,-1 0,1-1,-2 1,1 1,0-1,-1 1,0 0,0 1,-11-6,10 6,1 1,-1 1,0-1,0 1,0 0,1 1,-1 0,0 0,0 0,-11 3,6-1,1 1,-1 1,1 0,0 0,-18 11,10-3,0 1,1 0,0 2,1 0,1 1,-15 18,19-19,1 1,0 0,1 0,1 1,1 1,0-1,-8 29,14-37,0 1,0-1,1 1,0 0,1-1,0 1,2 13,-1-17,0 1,1-1,0 0,0 0,0 0,1 0,0-1,0 1,1-1,-1 1,1-1,5 5,-5-6,1 0,-1 0,1 0,0 0,0-1,1 0,-1 0,1 0,-1-1,1 0,0 0,7 1,-3-1,0-1,-1 0,1-1,0 0,0-1,-1 0,11-2,3-3,1-1,-1-1,-1-1,0-1,26-16,-18 9,38-31,-55 37,-1 1,0-2,-1 1,0-1,10-16,-20 26,1 0,-1 0,1 0,-1-1,0 1,0 0,0-1,0 1,0 0,-1-1,1 1,-1-1,1 1,-1-1,0 0,0 1,-1-4,51 173,13 34,-61-195,0-1,1 0,-1-1,1 1,0 0,0-1,0 1,7 5,-9-9,1 1,0-1,-1 0,1 0,0 0,0-1,0 1,0 0,-1-1,1 1,0-1,0 1,0-1,0 0,0 0,0 0,0 0,0 0,0-1,0 1,0-1,0 1,0-1,0 1,0-1,3-2,3-1,0-1,-1 0,1-1,-1 1,0-2,10-10,-1-2,21-30,-10 4,-2-1,-2-1,-2 0,-2-2,23-95,29-262,-3-364,-67 756,0 11,-1 0,1 0,-1-1,0 1,0 0,0 0,-1-1,1 1,-1 0,0 0,-1-4,2 7,-1 0,1 1,-1-1,1 0,-1 0,1 0,0 1,-1-1,1 0,-1 0,1 1,0-1,-1 0,1 1,-1-1,1 0,0 1,0-1,-1 0,1 1,0-1,0 1,-1-1,1 1,0-1,0 1,0-1,0 1,-9 20,0 0,2 1,-8 39,-4 39,3 0,5 1,5 1,4 0,4-1,5 1,5-1,3 0,5-2,54 159,-61-222,1-1,23 39,-33-65,1-1,0 0,1 0,0 0,0-1,1 0,0 0,0-1,0 0,1 0,0-1,0 0,1 0,10 4,-16-8,-1 0,1-1,0 1,0-1,-1 1,1-1,0 0,0 0,0 0,0-1,-1 1,1-1,0 1,0-1,-1 0,4-2,-1 1,0-1,-1 0,1-1,-1 1,0-1,0 0,7-7,1-6,-1 0,-1 0,13-29,-2 0,-3-2,-2 0,-2-1,-2-1,-2 0,5-74,-15 112,1 0,-2 1,1-1,-5-22,4 32,1 0,0 0,-1 0,0 0,1 0,-1 0,0 0,0 0,0 0,0 0,0 0,-1 1,1-1,0 0,-1 1,1 0,-1-1,0 1,1 0,-1-1,0 1,0 0,0 0,0 1,0-1,0 0,0 1,0-1,0 1,0-1,0 1,-1 0,-2 0,-1 1,0 1,0-1,1 1,-1 0,0 0,1 1,0 0,0 0,0 0,0 1,0-1,0 1,-4 5,-4 5,1 0,-21 30,24-30,1 0,0 1,1 0,1 0,0 1,1-1,1 1,0 1,1-1,-1 24,4-32,0-1,0 1,0-1,1 1,0-1,1 1,0-1,0 1,0-1,1 0,0 0,1-1,-1 1,1 0,1-1,-1 0,1 0,0 0,0-1,1 0,0 0,0 0,0-1,13 8,-6-6,1 0,0-1,0-1,19 4,61 5</inkml:trace>
  <inkml:trace contextRef="#ctx0" brushRef="#br0" timeOffset="157969.18">16891 16070,'0'-2,"0"1,0-1,-1 1,1-1,0 1,0-1,-1 0,1 1,-1-1,0 1,1 0,-1-1,0 1,0 0,0-1,0 1,-1-2,1 3,0-1,0 1,1-1,-1 1,0 0,0-1,0 1,0 0,0 0,0-1,0 1,0 0,0 0,0 0,0 0,1 0,-1 1,0-1,0 0,0 0,0 1,0-1,0 0,0 1,0-1,1 1,-1-1,0 1,0-1,1 1,-2 1,-3 2,1 1,0-1,0 1,0 1,0-1,1 0,0 1,0 0,-3 8,-16 59,21-70,-8 42,2 0,2 1,1 54,-9 79,11-171,0 1,0-1,0 1,-1-1,0 0,-1 0,0 0,0-1,-1 1,-10 12,7-11,-1 0,-1-1,1 0,-1 0,-1-1,0-1,-11 6,-23 9,-1-2,-1-3,-1-1,-73 12,78-20</inkml:trace>
  <inkml:trace contextRef="#ctx0" brushRef="#br0" timeOffset="158358.41">17577 16244,'0'0,"1"0,16-2,35-3,34-6,32-8,24-7,-12 0</inkml:trace>
  <inkml:trace contextRef="#ctx0" brushRef="#br0" timeOffset="158773.81">19412 15238,'0'0,"0"6,4 25,5 50,4 61,-3 54,-3 49,-2 19,-1-1,2-20,1-51</inkml:trace>
  <inkml:trace contextRef="#ctx0" brushRef="#br0" timeOffset="159117.7">19152 15509,'-12'-8,"11"7,0 1,0-1,0 0,0 1,0-1,0 0,0 1,1-1,-1 0,0 0,0 0,1 0,-1 0,1 0,-1 0,1 0,-1 0,1 0,-1 0,1 0,0 0,0 0,0-1,-1 0,2-3,-1 0,1-1,-1 1,1 0,1 0,-1 0,1 0,0 1,0-1,0 0,1 1,4-7,6-8,24-24,-30 34,24-25,1 2,1 1,43-30,-57 48,0 0,1 1,0 2,1 0,0 0,0 2,1 1,25-5,-40 11,0 0,0 0,0 1,0-1,-1 2,1-1,0 1,0 0,0 0,-1 1,1 0,-1 0,1 0,-1 1,0 0,0 1,0-1,0 1,0 0,-1 0,0 1,0 0,0 0,-1 0,1 0,-1 1,-1 0,1-1,-1 2,3 5,0 0,-1 1,-1-1,0 1,0-1,-2 1,1 0,-2 0,1 0,-2 1,-2 24,-1-18,0 0,-2 0,0-1,-2 0,0 0,-15 28,-14 14,-3-2,-87 102,32-44,80-99,0 1,2 0,0 1,-17 41,26-56,1 1,0 0,1-1,-1 1,1 0,1 0,-1 0,1 0,0-1,0 1,0 0,1 0,0 0,0 0,1 0,-1-1,1 1,1-1,-1 1,1-1,0 0,0 0,0 0,5 5,2 0,1-1,0 0,0-1,0 0,1 0,0-2,1 1,15 4,15 4,53 12,85 9,-107-24,122 37,-188-47,0 1,0 1,0-1,0 2,-1-1,8 6,-13-8,0 0,0-1,0 1,0 0,0 1,-1-1,1 0,-1 0,1 1,-1-1,0 1,0-1,0 1,0-1,0 1,-1 0,0-1,1 1,-1 0,0 0,0-1,-1 6,-1 2,-1-1,-1 0,1-1,-2 1,1 0,-1-1,0 0,-1 0,0-1,0 1,0-1,-14 10,-7 7,0-2,-2-2,-53 30,-101 38,-31-5,201-79,1 0,-1-1,-14 1,26-3,0-1,-1 0,1 0,0 0,-1 0,1 0,0-1,0 1,-1 0,1-1,0 1,0-1,-1 1,-1-2,3 1,-1 1,1-1,-1 1,1-1,-1 1,1-1,0 1,-1-1,1 0,0 1,0-1,-1 0,1 1,0-1,0 0,0 1,0-1,0 0,0 1,0-2,1-3,0 1,0-1,1 1,0 0,0-1,3-4,27-45</inkml:trace>
  <inkml:trace contextRef="#ctx0" brushRef="#br0" timeOffset="159525.13">21229 15160,'-14'-1,"0"0,0 1,0 0,0 1,1 0,-1 1,-14 5,12-4,-92 22,1 5,-124 52,173-59,1 3,-64 40,103-55,0 1,1 0,0 2,1 0,1 1,0 0,1 1,1 1,1 0,-12 21,19-29,1 1,0-1,0 1,1 0,1 0,0 0,0 0,1 0,0 17,1-19,1-1,0 0,0 0,1 0,0 0,0 0,0-1,1 1,0 0,0-1,1 0,0 0,0 0,7 8,-1-5,1 1,0-2,0 0,1 0,0-1,0 0,1-1,-1 0,1-1,1-1,25 5,0-2,0-1,78-1,-39-8,112-20,-188 22,0 1,0-1,0 1,0 0,0 0,0 0,0 0,0 0,1 0,-1 0,0 1,0-1,0 1,0 0,0-1,-1 1,1 0,0 0,3 2,-4-1,1 1,-1-1,1 1,-1 0,0-1,0 1,0 0,0 0,0 0,-1 0,0 0,1 0,-1 5,-5 184,-1-82,5-71,-1 211,4-198,2 0,20 90,-21-131,0 1,1 0,0-1,0 0,2 0,-1 0,12 16,-14-24,0 0,0 0,0 0,0 0,0 0,1-1,-1 1,1-1,-1 0,1 0,0 0,0-1,0 1,0-1,0 0,0 0,1 0,-1-1,0 0,0 1,1-1,-1-1,0 1,0-1,6-1,6-2,0-2,0 0,-1-1,1 0,22-16,71-55,-107 77,120-97</inkml:trace>
  <inkml:trace contextRef="#ctx0" brushRef="#br0" timeOffset="159882.09">22167 15470,'0'-17,"0"-6,-1 8,2 38,-1 560,5 214,1-691,-1-27</inkml:trace>
  <inkml:trace contextRef="#ctx0" brushRef="#br0" timeOffset="160257.06">22069 15644,'-1'-3,"0"0,0 0,0 0,1-1,-1 1,1 0,0 0,0-1,0 1,0 0,2-7,12-37,-11 38,8-21,2 0,1 1,1 1,2 0,1 1,0 0,25-24,-24 29,1 2,1 1,1 0,1 2,0 0,1 2,0 0,38-15,-54 26,1 1,0 0,0 1,1 0,-1 0,0 1,1 0,-1 1,19 1,-22 0,1 0,-1 1,0 0,-1 0,1 0,0 1,-1 0,1 0,-1 0,0 0,0 1,0 0,-1 0,1 1,6 8,-6-7,0 0,0 1,-1 0,0 0,0 0,-1 0,0 0,0 1,-1-1,1 1,-2 0,1 0,-1 0,-1 0,1 0,-1 0,-1 0,1 0,-1 0,-1 0,1-1,-2 1,1 0,-1-1,0 1,0-1,-1 0,0 0,0 0,-9 10,-7 4,0 0,-2-2,-34 26,-79 43,110-73,-165 98,-40 25,171-99</inkml:trace>
  <inkml:trace contextRef="#ctx0" brushRef="#br0" timeOffset="161232.04">12716 17792,'-18'1,"-1"1,-34 8,25-4,24-3,10 1,15 4,25 3,88 11,57-8,-169-13,865 11,2-47,-356 10,1679-10,-1497 32,1414-58,-14-131,-1199 46,-901 143,23-1,-50 8,12-4</inkml:trace>
  <inkml:trace contextRef="#ctx0" brushRef="#br0" timeOffset="162460.7">15123 18354,'0'0,"0"0,0 0,1 3,10 18,10 26,11 37,10 43,3 44,-1 32,-4 19,-6 8,-8-22,-7-47</inkml:trace>
  <inkml:trace contextRef="#ctx0" brushRef="#br0" timeOffset="163183.76">15180 18586,'-2'-11,"2"-1,-1 1,1 0,1 0,0-1,1 1,4-16,1 0,21-47,-19 56,0 0,2 0,0 1,0 0,2 1,0 0,0 1,28-22,-33 29,2 2,-1-1,1 1,0 0,0 1,0 0,1 1,-1 0,1 0,0 1,1 1,-1 0,0 0,1 1,-1 1,0 0,13 2,-17-1,1 1,0 0,-1 0,1 1,-1 0,0 0,0 1,0 0,0 0,-1 1,1 0,-1 0,0 0,-1 1,1-1,-1 2,0-1,-1 0,0 1,0 0,0 0,4 11,-2 0,0 1,0 0,-2 0,0 0,-2 1,0 0,-1 38,-3-39,-1 0,0 0,-1 0,-1-1,-1 0,-1 0,0 0,-1-1,-1 0,-21 29,-9 5,-82 85,112-127,-201 192,210-200,-1-1,0 0,1 1,-1-1,1 1,-1-1,1 1,-1-1,1 1,-1 0,1-1,-1 1,1 0,0-1,-1 1,1 0,0-1,0 1,-1 1,2-2,0 1,0-1,0 1,0-1,1 0,-1 1,0-1,0 0,0 0,0 0,0 0,1 0,-1 0,0 0,1-1,230-32,-155 19,126-7,-173 20,-1 2,59 9,-78-9,0 2,0-1,0 1,-1 1,1 0,-1 0,0 1,0 0,0 1,-1 0,0 0,10 10,-8-4,-1 0,-1 1,1 0,-2 0,0 1,-1 0,0 0,-1 1,-1-1,5 28,-5-13,0-1,-3 0,0 1,-6 55,2-67,0 0,-1 0,0-1,-1 0,-1 0,-1 0,0-1,-1 0,-1 0,-13 17,13-21,-1 1,0-2,-1 0,0 0,-1-1,0 0,-1-1,0 0,0-1,0-1,-29 10,20-10,0-1,-1 0,0-2,0-1,-38-1,25-3,-1-2,-63-15,76 13</inkml:trace>
  <inkml:trace contextRef="#ctx0" brushRef="#br0" timeOffset="163572.49">16417 19088,'0'0,"0"0,0 0,0 0,0 0,0 0,0 0</inkml:trace>
  <inkml:trace contextRef="#ctx0" brushRef="#br0" timeOffset="164008.62">18552 18450,'-22'3,"-19"7,0 1,1 2,0 1,1 3,1 1,0 2,2 1,0 2,-56 48,76-56,0 1,2 1,-1 0,2 1,1 1,0 0,-16 35,24-44,1 0,0 0,0 0,1 0,0 1,1-1,0 22,2-24,0-1,0 1,1-1,-1 1,2-1,-1 0,1 0,0 0,1 0,-1 0,1-1,6 7,0-1,0-2,0 1,1-1,1-1,0 0,0-1,25 13,104 38,-70-31,-66-26,2 0,-1 1,1 0,-1 1,6 3,-11-6,0 0,0 0,0 0,0-1,0 1,0 0,0 1,0-1,0 0,0 0,-1 0,1 0,-1 1,1-1,-1 0,1 1,-1-1,0 0,1 1,-1-1,0 1,0-1,0 0,0 1,0-1,-1 2,0 1,-1 0,1 0,-1-1,0 1,0-1,0 1,-1-1,1 0,-1 0,-3 4,-36 28,41-35,-40 29,0-3,-2-1,-1-3,-59 23,-194 52,217-75,72-18,16-3,9-2</inkml:trace>
  <inkml:trace contextRef="#ctx0" brushRef="#br0" timeOffset="164619.75">19296 19262,'6'-15,"-5"10,0 1,-1-1,1 0,-1 1,0-1,0 0,-1 1,1-1,-1 0,0 1,0-1,-1 1,1-1,-1 1,0 0,0 0,0 0,-1 0,-5-7,-1 0,1 1,-2 1,1 0,-1 0,-21-13,21 15,-1 1,1 1,-2-1,1 2,0 0,-1 0,0 1,0 0,0 1,0 1,-23-1,28 3,1-1,-1 1,1 0,-1 0,1 1,-1 0,1 0,0 0,0 1,0 0,0 0,0 1,1 0,-1-1,1 2,0-1,0 1,1 0,-1 0,1 0,0 0,1 1,-4 7,3-4,0 0,1 0,0 1,1-1,0 1,0 0,1-1,1 1,-1 0,2 0,-1 0,1 0,4 15,-4-21,0 0,0 0,0 0,1 0,0 0,-1 0,1 0,1-1,-1 1,0-1,1 0,0 1,0-1,0 0,0 0,0-1,0 1,1-1,0 0,-1 0,1 0,0 0,0 0,0-1,0 0,0 0,0 0,0 0,0-1,1 1,-1-1,0 0,8-1,2-2,0 0,0-1,-1 0,1-1,-1 0,0-2,0 1,-1-1,0-1,0 0,13-13,-24 20,-1 1,1 0,-1-1,1 1,-1 0,1 0,0-1,-1 1,1 0,-1 0,1 0,-1 0,1 0,0 0,-1 0,1 0,-1 0,1 0,0 0,-1 0,1 0,-1 0,1 0,-1 1,1-1,-1 0,1 0,-1 1,1-1,-1 0,1 1,-1-1,1 1,-1-1,1 0,0 2,18 23,-13-16,24 38,38 77,13 57,-79-176,10 22,0 0,2 0,22 32,-32-53,0 0,1-1,0 1,-1-1,2 0,-1-1,0 1,1-1,0 0,0 0,0-1,1 0,-1 0,1 0,-1-1,1 0,0-1,0 1,13 0,-11-2,0-1,0 0,0-1,-1 0,1 0,-1-1,1 0,-1 0,0-1,0 0,0-1,-1 0,13-10,-1-1,-1-2,-1 0,28-37,-2-8,-2-2,-3-2,58-140,-56 98,50-225,-74 253,-3 0,-4-1,-3-1,-7-103,-3 142,-2 1,-1-1,-25-76,21 90,-2 0,0 0,-2 1,-1 1,-38-49,52 74,-1-1,1 1,-1-1,0 1,0 0,-1 0,-4-3,8 6,0-1,-1 1,1 0,-1 0,1 0,-1-1,1 1,0 0,-1 0,1 0,-1 0,1 0,-1 0,1 0,-1 0,1 0,-1 0,1 0,-1 0,1 1,0-1,-1 0,1 0,-1 0,0 1,0 0,1 0,-1 0,0 0,0 0,0 0,1 0,-1 1,1-1,-1 0,1 0,-1 1,1-1,-1 2,-2 20,1 1,0-1,2 0,3 34,-2-36,40 547,-15-221,21 191,-23-320</inkml:trace>
  <inkml:trace contextRef="#ctx0" brushRef="#br0" timeOffset="165105.47">20630 19514,'113'-126,"-33"35,-35 43,-4 7,-3-3,44-62,-77 99,-1 1,-1-1,1 0,-1 0,0-1,-1 1,0-1,0 1,0-1,-1 1,0-1,-1-15,-1 17,1 1,-2-1,1 1,-1-1,1 1,-2 0,1 0,0 0,-1 0,0 0,0 0,-1 1,1-1,-1 1,0 0,0 0,0 0,-7-3,7 4,0 0,0 0,0 1,0 0,-1 0,1 0,-1 0,0 1,1 0,-1 0,0 0,0 1,0-1,0 1,-6 0,5 2,-1-1,1 0,0 1,-1 0,1 1,0-1,0 1,1 1,-1-1,-6 6,0 1,0 1,1 0,0 1,1 0,1 0,0 1,0 1,-11 25,12-21,1 0,1 1,0 0,1 0,2 0,0 1,1-1,0 1,3 24,-1-36,1 0,0 1,0-1,1 0,0 0,1 0,0 0,0 0,0-1,1 1,0-1,1 0,0 0,0-1,0 1,1-1,0 0,0-1,0 1,1-1,0 0,0-1,15 8,-6-6,0-1,1 0,0-2,-1 1,1-2,0 0,24-1,-2-3,1-1,40-9,18-9</inkml:trace>
  <inkml:trace contextRef="#ctx0" brushRef="#br0" timeOffset="165506.67">21828 18963,'-14'3,"5"-1,1 1,-1 0,1 1,0 0,0 1,1-1,-1 2,1-1,0 1,0 0,1 0,0 1,0-1,0 1,1 1,-5 8,2-2,2-1,-1 1,2 0,0 1,1-1,0 1,1 0,-2 29,5 22,14 108,-13-166,-1-3,1 0,-1 0,1 1,-2-1,1 0,0 0,-3 9,2-11,-1 0,1-1,0 1,-1-1,0 1,0-1,1 1,-1-1,-1 0,1 0,0 0,-1 0,1 0,-1-1,-3 3,-13 5,0-1,0 0,-1-1,0-1,-1-2,1 1,-25 0,-148 2,79-10</inkml:trace>
  <inkml:trace contextRef="#ctx0" brushRef="#br0" timeOffset="166552.1">22707 14290,'0'0,"3"2,5 2,1-1,0 0,-1 0,1-1,0 0,0-1,18 1,-23-2,35 2,0-2,0-2,0-2,48-10,151-50,-35-9,13-4,-169 64,0 1,82-9,-122 20,-1 0,0 0,0 1,0 0,0 0,0 1,8 1,-13-2,1 1,0 0,0 0,-1-1,1 1,0 1,-1-1,1 0,-1 0,1 0,-1 1,0-1,1 1,-1-1,0 1,0 0,0-1,0 1,-1 0,1-1,0 1,-1 0,1 0,0 2,8 51,-2 0,-1 85,-4-84,16 1114,-6-209,40-4,-36-800,7-1,7 0,63 191,56 26,-79-209,-61-143,3 8,9 31,-19-52,0 0,0 0,-1 0,0 1,0-1,-1 0,0 0,-1 1,-1 7,1-10,-1-1,0 0,-1 0,1 0,-1 0,1-1,-2 1,1-1,0 0,-1 0,0 0,0 0,0 0,-7 4,-7 4,-1-1,-26 11,35-17,-71 30,-1-3,-2-4,-1-4,-132 20,134-32</inkml:trace>
  <inkml:trace contextRef="#ctx0" brushRef="#br0" timeOffset="167769.2">11972 15248,'0'0,"3"-3,120-86,-10 9,-94 64,0 0,-1-1,23-29,-37 41,0 0,-1-1,1 1,-1-1,0 0,0 0,-1 0,0 0,0-1,1-7,-3 10,1 0,-1 0,0 0,-1 0,1 1,-1-1,0 0,0 0,0 1,0-1,0 0,-1 1,0-1,0 1,0 0,0 0,0-1,-5-3,1 1,-1 0,0 0,0 1,0 0,-1 0,0 1,0 0,0 0,0 1,-1 0,1 1,-17-3,-3 1,0 1,-52 3,3 4,1 4,-117 28,-147 62,101-10,234-86,-1 1,1 0,0-1,0 2,0-1,0 0,-4 5,7-5,0-1,0 1,1-1,-1 1,1 0,-1-1,1 1,0 0,0 0,0 0,1 0,-1 0,1 0,-1 6,1 18,2 0,0 0,2-1,12 45,-8-35,167 626,-24-97,101 726,-65-427,-63-308,-98-435,-23-108,0 6,2 0,8 23,-10-37,-1 0,0 0,1 0,0 0,0 0,0-1,1 1,0-1,0 0,0 0,0 0,7 4,2-1,0-1,0 0,0-1,1 0,0-1,25 4,90 4,-124-12,188 4,1 0,-144-1,93 20,-118-18,-4 0</inkml:trace>
  <inkml:trace contextRef="#ctx0" brushRef="#br0" timeOffset="168345.27">25162 15800,'-5'3,"-13"11,-23 28,-30 46,-25 56,-13 41,2 27,11 12,19-18,20-36,21-40,15-44</inkml:trace>
  <inkml:trace contextRef="#ctx0" brushRef="#br0" timeOffset="168704.52">24436 16032,'0'0,"0"0,4 4,15 26,30 33,29 31,16 29,2 18,-9 10,-15 6,-19-8,-15-17,-9-20,-7-23,-6-25</inkml:trace>
  <inkml:trace contextRef="#ctx0" brushRef="#br0" timeOffset="169090.57">25770 15916,'0'0,"-3"1,-13 20,-18 36,-14 35,-2 32,2 21,11-1,10-15,11-22,11-20,10-18,10-17,12-11,5-12,-3-10</inkml:trace>
  <inkml:trace contextRef="#ctx0" brushRef="#br0" timeOffset="169884.28">26176 15992,'-5'7,"-20"40,3 1,1 1,3 1,-23 103,41-153,-34 168,31-144,1-1,0 1,2 0,1-1,4 29,-3-46,-1 0,1-1,0 1,0-1,0 0,1 0,0 0,0 0,0 0,1 0,-1-1,1 0,0 1,0-1,1-1,-1 1,1-1,0 0,0 0,0 0,0 0,1-1,-1 0,0 0,1-1,11 2,-1 0,0-2,0 0,1 0,-1-2,0 0,0-1,0 0,25-8,-16 1,0 0,0-2,-1 0,-1-2,0-1,-1 0,0-2,-1-1,-1 0,0-1,-2-2,29-36,-42 48,-1 0,1-1,-1 1,0-1,-1 0,0 0,-1-1,0 1,0-1,-1 1,0-1,-1 1,0-1,0 1,-1-1,-1 0,1 1,-1 0,-1-1,0 1,-6-13,-2-1,0 1,-2 0,-1 1,0 0,-2 1,0 1,-19-18,19 21,-1 2,0 0,-1 1,0 1,-1 0,0 2,-1 0,0 1,-1 1,0 1,-25-6,35 11,-1 0,1 1,-1 0,0 0,1 2,-1-1,1 1,-1 1,1 0,0 1,-1 0,1 0,1 1,-1 1,0 0,1 0,0 1,0 1,1-1,0 1,0 1,-13 14,16-16,0 2,1-1,0 0,0 1,-6 14,9-19,1-1,0 1,0 0,1 0,-1 0,1 0,-1-1,1 1,0 0,0 0,0 0,0 0,1 0,-1 0,1 0,0 0,0 0,0-1,0 1,0 0,2 3,1-1,1-1,-1 1,1-1,-1 0,1 0,0 0,1 0,-1-1,1 0,-1 0,1-1,0 0,0 0,0 0,12 2,4-1,1 0,0-2,27-1,7-4,1-3,-1-2,0-2,107-38,213-108,-308 125,-54 25,30-10,-48 19,0 1,1 0,-1 1,1-1,0 0,0 1,1-1,-1 1,-1 4,1-3,-15 33,2 1,2 0,2 1,1 0,-7 70,15-82,1 1,1-1,1 0,2 0,0 0,2-1,1 1,2-1,13 35,-17-54,-1 0,1 0,1-1,5 9,-9-15,0 1,0-1,0 0,1 0,-1 1,0-1,0 0,1 0,-1 0,1 0,-1-1,1 1,-1 0,1-1,0 1,-1-1,1 1,0-1,-1 0,1 1,0-1,-1 0,1 0,0 0,-1-1,1 1,2-1,1-1,0-1,0 1,0-1,-1 0,0 0,1-1,-1 1,-1-1,1 0,0 0,-1 0,4-6,5-8,14-32,-13 22,-1 0,-2 0,-1-1,-1 0,-2 0,-1-1,-1 0,-1 0,-3-60,-1 81,0 1,-1 0,1 0,-2 0,1 1,-1-1,0 0,-1 1,1 0,-2 0,1 0,-1 0,0 1,0-1,-1 1,-7-6,2 3,-1 1,0 0,0 1,-1 1,0 0,0 1,0 0,-24-5,5 3,1 2,-1 1,-34 1,-98 8,36 0,96-6,15-2</inkml:trace>
  <inkml:trace contextRef="#ctx0" brushRef="#br0" timeOffset="170294.16">28099 14600,'10'-6,"-5"11,-4 20,-6 52,-2-1,-20 80,-50 151,59-237,-79 288,-77 296,34 2,108-435,13-42</inkml:trace>
  <inkml:trace contextRef="#ctx0" brushRef="#br0" timeOffset="170638.42">28322 17202,'-11'12,"8"-8,-9 12,1 1,1 0,0 0,2 1,0 0,1 1,0 0,2 0,0 0,1 1,1-1,1 1,1 0,1 22,1-39,-1 1,0-1,1 1,0-1,0 0,0 1,0-1,0 0,1 0,-1 0,1 0,2 4,-2-6,-1 0,0 0,1 0,-1 0,1 0,-1 0,1-1,-1 1,1-1,-1 1,1-1,0 1,-1-1,1 0,0 0,-1 0,1 0,0 0,0 0,-1 0,1 0,0-1,-1 1,1-1,-1 1,1-1,1-1,11-4,-1-1,1-1,-2 0,1-1,-1 0,-1-1,0-1,0 1,-1-2,0 1,-1-1,0-1,-1 0,0 0,-2 0,1-1,-1 0,-1-1,-1 1,6-29,-10 31,1 0,-1-1,-1 1,0 0,-1 0,0 0,-1 0,0 0,-10-20,5 15,0 0,-2 1,0 1,-1-1,-23-23,-1 5,-2 2,-2 1,-77-48,-3 8,13 11</inkml:trace>
  <inkml:trace contextRef="#ctx0" brushRef="#br0" timeOffset="171043.53">27229 14512,'0'0,"-6"13,0 15,0 0,2 1,1-1,1 1,4 51,-2-77,1 1,-1-1,0 0,1 1,0-1,0 0,2 6,-3-8,1 0,0-1,-1 1,1 0,0-1,-1 1,1-1,0 1,0 0,-1-1,1 1,0-1,0 0,0 1,0-1,0 0,0 0,-1 1,1-1,0 0,0 0,0 0,0 0,0 0,0 0,0 0,0-1,0 1,0 0,0 0,-1-1,3 0,8-3,1-1,-1-1,0 0,-1 0,1-1,10-10,56-53,-77 70,5-5,2-1,-1 0,0 0,-1 0,6-10,-10 15,0 0,-1 0,1 0,0 0,-1 0,1 0,-1 0,0 0,1 0,-1 0,0 0,0 0,1-1,-1 1,0 0,0 0,0 0,0 0,-1-1,1 1,0 0,0 0,-1 0,1 0,-1 0,1 0,-1 0,1 0,-1 0,0 0,1 0,-1 0,0 0,0 0,1 1,-1-1,0 0,0 0,-2 0,-2-2,-1 1,0 0,0 0,0 0,0 0,0 1,0 0,0 1,-1-1,-7 1,-9 2,-42 7,18 1,1 3,1 2,-73 33,-122 80,91-37</inkml:trace>
  <inkml:trace contextRef="#ctx0" brushRef="#br0" timeOffset="195578.02">6059 20507,'0'0,"0"0,0 0,3 17,13 46,20 65,19 70,9 61,3 47,-7 3,-14-51</inkml:trace>
  <inkml:trace contextRef="#ctx0" brushRef="#br0" timeOffset="197384.98">6117 20575,'-15'-25,"-43"-43,103 89,7 12,-2 3,-1 1,-3 2,70 75,146 202,-172-198,153 182,-236-293,2 3,0 0,1-1,0 0,14 10,-22-18,0 0,-1 1,1-1,0 0,0 0,0 0,0-1,1 1,-1 0,0-1,0 1,0-1,0 0,1 0,-1 0,0 0,0 0,0 0,1-1,-1 1,0-1,0 1,0-1,0 0,0 0,0 0,0 0,0 0,0 0,0 0,-1-1,1 1,2-3,3-7,0 1,0-2,-1 1,-1-1,0 0,0 0,4-20,-5 18,67-282,-24-8,34-162,-80 462,7-22,-1 22,4 13,-3 5,-1 1,0-1,-1 1,5 19,-6-17,246 891,-171-590,-69-274,41 145,-35-138,37 79,-46-113,2 0,0 0,1-1,0-1,2 0,21 22,10-3</inkml:trace>
  <inkml:trace contextRef="#ctx0" brushRef="#br0" timeOffset="198784.29">8310 21029,'0'10,"5"122,5 0,36 172,-41-275,11 45,-14-66,1-1,0 0,0 0,0 0,1-1,0 1,7 8,-10-13,1-1,-1 1,1 0,-1-1,1 0,0 1,0-1,-1 0,1 0,0 0,0 0,0 0,0-1,0 1,0-1,0 1,1-1,-1 0,0 0,2 0,0 0,0-1,0 0,0 0,-1 0,1 0,0-1,-1 1,1-1,-1 0,5-3,3-4,1-1,-2 0,0 0,0-1,9-13,-2-2,0-1,-2-1,-1 0,-2-1,15-47,28-154,-19 14,10-44,-37 333,-5-1,37 373,-32-387,3 0,3-1,2 0,2-2,41 82,-49-116,0-2,2 0,0 0,0-1,34 32,-42-45,0-1,0 1,1-1,0 0,0 0,0-1,0 0,0 0,1 0,-1-1,1 0,0 0,0-1,0 0,0 0,0-1,0 1,0-1,0-1,0 0,0 0,-1 0,13-4,-3-2,0-1,0-1,0 0,-1-1,-1-1,0 0,0-1,-1 0,-1-1,0-1,11-15,7-14,-1-2,35-75,-8-8,-5-2,-7-3,52-250,-96 378,25-143,-22 123,-2 1,0-1,-5-45,3 66,0 0,0 0,0 0,0 0,-1 0,-3-7,5 10,-1 1,1-1,0 0,-1 1,1-1,-1 1,1-1,-1 1,1-1,-1 1,1-1,-1 1,1 0,-1-1,0 1,1 0,-1-1,1 1,-1 0,0 0,1 0,-1 0,0-1,1 1,-1 0,0 0,0 0,1 0,-1 1,0-1,1 0,-1 0,0 0,1 0,-1 1,0-1,1 0,-1 1,1-1,-1 0,1 1,-1-1,1 1,-1-1,1 1,-1-1,1 1,-1-1,0 2,-1 2,-1 0,1 0,0 0,0 0,0 0,1 1,-1-1,1 0,0 1,0 0,1-1,-1 6,0-2,-4 47,2 0,8 105,31 115,1-78,9-2,84 231,-111-373,2-2,49 87,-61-123,0-1,1-1,0 1,1-2,1 1,0-2,0 0,1 0,0-1,1 0,1-2,-1 1,23 8,-29-14,1-1,-1 1,1-1,0-1,0 0,0 0,0-1,0 0,0 0,0-1,0 0,0-1,9-2,-7 0,0-1,0 0,0 0,0-1,-1-1,0 0,-1 0,16-15,-3-2,-1 0,-2-2,-1 0,-1-1,-1-1,19-45,2-19,45-171,-4-105,35-454,-109 792,-3 20,1 1,-2-1,1 1,-1-1,-1 1,-2-16,-3 48,3 39,4 1,2-1,12 62,-11-85,117 741,-116-757,3 14,15 45,-20-72,1 0,1-1,-1 0,2 0,-1 0,1 0,0-1,1 0,9 10,-13-16,-1 0,1 0,0 0,0 0,0 0,0 0,0-1,0 0,0 1,1-1,-1 0,0 0,1-1,-1 1,1-1,-1 0,1 0,-1 0,1 0,-1-1,0 1,1-1,-1 0,1 0,-1 0,0 0,0-1,6-3,0 0,-1-1,0-1,0 0,0 0,-1 0,0-1,0 0,-1-1,6-9,11-23,-2-1,-2-1,-2-1,24-89,18-195,-55 287,-1 13,-3 55,-4 58,5-1,18 142,-14-192,2-1,2 0,1 0,1-1,2 0,1-1,1 0,2-2,33 46,-41-63,1-1,0 0,0-1,1 0,1-1,0 0,21 12,-25-16,1-2,0 1,-1-1,1 0,0-1,0 0,0-1,1 0,-1 0,0-1,0 0,1 0,11-3,-4-1,-1 0,0-1,1-1,-2 0,1-2,15-9,-2 0,-2-2,29-26,7-12</inkml:trace>
  <inkml:trace contextRef="#ctx0" brushRef="#br0" timeOffset="199207.27">11045 21001,'0'-2,"5"-7,6-8,2-2</inkml:trace>
  <inkml:trace contextRef="#ctx0" brushRef="#br0" timeOffset="199208.27">12571 20953,'2'8,"13"41,20 54,14 53,8 43,-4 23,-10 4,-11-16,-6-18,-6-33,-5-45</inkml:trace>
  <inkml:trace contextRef="#ctx0" brushRef="#br0" timeOffset="199551.14">12379 20963,'0'-2,"0"-4,1-2,1 0</inkml:trace>
  <inkml:trace contextRef="#ctx0" brushRef="#br0" timeOffset="199552.14">12862 20721,'0'0,"5"1,11 10,13 12,7 10,-2 10,-10 13,-18 27,-24 20,-38 14,-39 4,-27-3,-18-10,-1-19,16-27,19-42,22-34,26-16</inkml:trace>
  <inkml:trace contextRef="#ctx0" brushRef="#br0" timeOffset="199956.68">13432 20139,'1'4,"7"25,7 42,8 51,5 54,0 42,-6 31,-4 4,-5-12,-2-22,-3-48</inkml:trace>
  <inkml:trace contextRef="#ctx0" brushRef="#br0" timeOffset="200316.59">13963 21513,'82'10,"-64"-9,1 0,-1-1,1-1,-1-1,0-1,35-9,-46 10,-1 0,0-1,0 0,0 0,0 0,-1-1,0 1,1-2,-1 1,0 0,-1-1,1 0,-1 0,0 0,0-1,-1 1,0-1,0 0,0 0,0 0,-1 0,0 0,1-9,-1 1,-1 0,0 0,-1 0,0 0,-2 0,1 0,-2 0,0 0,0 0,-2 1,-6-16,6 16,-1 1,0 0,-1 0,0 1,-1 0,0 0,-1 1,0 0,0 0,-1 1,-20-14,27 21,0 0,0 0,0 1,-1-1,1 1,0-1,0 1,-1 0,1 1,-1-1,1 0,-1 1,1 0,-1 0,0 0,1 0,-1 0,1 1,-1 0,1 0,0 0,-1 0,1 0,0 1,0-1,-1 1,1 0,0 0,1 0,-1 0,0 0,-4 6,1 0,-1 0,2 1,-1 0,1 0,1 1,-1 0,2-1,-1 1,1 0,-2 17,2-2,1 0,1 0,1 0,1 0,1 0,2 0,0 0,2 0,13 37,-8-32,2-1,0-1,2 0,1-1,1 0,2-2,29 33,-26-36,0-2,1 0,1-2,1-1,0 0,1-2,1-1,1-1,0-2,0 0,1-2,0-2,1 0,50 4,-28-8,65-4,35-14</inkml:trace>
  <inkml:trace contextRef="#ctx0" brushRef="#br0" timeOffset="200703.9">15760 20623,'0'0,"3"10,8 25,12 38,15 53,11 50,5 41,-1 40,-8 19,-12 5,-10-14,-7-35,-3-32,-4-49</inkml:trace>
  <inkml:trace contextRef="#ctx0" brushRef="#br0" timeOffset="201065.16">15557 21127,'-1'-3,"0"1,0 0,1-1,-1 1,0-1,1 1,0-1,0 1,0-1,0 1,0 0,0-1,1 1,-1-1,2-2,-1-2,6-28,2 1,1 0,1 0,2 2,2-1,0 2,31-45,-29 52,1 0,2 2,0 0,1 1,1 1,1 1,1 1,1 1,0 1,1 1,0 2,32-12,-40 18,1 2,-1 0,1 1,0 1,0 0,1 2,-1 0,31 3,-35 0,0 1,0 0,-1 1,0 1,0 0,0 1,0 1,-1 0,0 0,0 1,-1 1,12 10,-13-9,-1 1,0 0,0 0,-1 1,-1 0,0 1,0 0,-1 0,-1 0,0 1,-1 0,6 25,-8-19,0-1,-1 1,-1 0,-1 0,-1 0,0 0,-2 0,-9 38,3-28,0-1,-2 0,-1-1,-2 0,-1 0,0-2,-2 0,-1-1,-2-1,0 0,-1-2,-1 0,-1-1,-1-2,-1 0,-1-2,-54 28,45-29,-2-1,-56 15,72-25,1-1,0-1,-1 0,0-2,1 0,-30-3,46 1,-1 1,1-1,-1 0,1-1,0 1,0-1,-1 1,1-1,1 0,-1-1,0 1,0-1,1 1,-1-1,-5-7,-7-15</inkml:trace>
  <inkml:trace contextRef="#ctx0" brushRef="#br0" timeOffset="201452.99">17007 21001,'2'45,"2"0,11 47,-6-37,0-3,9 68,41 137,-59-257,0 1,0-1,0 0,0 0,0 0,0 1,0-1,0 0,0 0,0 0,0 0,0 1,0-1,0 0,1 0,-1 0,0 0,0 1,0-1,0 0,0 0,0 0,1 0,-1 0,0 0,0 0,0 1,0-1,1 0,-1 0,0 0,0 0,0 0,0 0,1 0,-1 0,0 0,1 0,4-7,7-21,-10 22,50-124,5 2,88-143,-137 258,36-53,-39 60,1-1,-1 1,1 0,1 0,-1 1,15-9,-20 13,1 0,-1 0,1 1,-1-1,1 0,-1 1,1-1,0 1,-1 0,1-1,-1 1,1 0,0 0,-1 0,1 0,0 1,-1-1,1 0,0 1,-1-1,1 1,-1-1,1 1,-1 0,1-1,-1 1,1 0,-1 0,2 2,1 2,0-1,0 1,-1 0,0 0,0 0,0 0,2 8,8 25,-1 1,-3 1,-1 0,4 50,8 44,-18-123,1-1,0 1,0-1,1 0,0 0,1 0,0 0,1-1,12 17,-14-22,0 1,1-1,-1-1,1 1,0-1,0 0,0 0,0 0,1 0,-1-1,1 0,-1 0,1-1,0 0,0 0,0 0,-1 0,1-1,11-1,-7 0,1 0,0-1,-1-1,1 0,-1 0,0-1,0 0,0-1,0 0,-1-1,0 0,0 0,-1-1,1 0,-2 0,1-1,-1 0,0 0,0-1,-1 0,6-12,-5 8,-1 0,0-1,-1 0,0 0,-1 0,-1 0,-1-1,0 1,0-1,-1 0,-1 1,-1-1,0 0,-1 1,-4-19,3 26,1 0,-1 0,0 0,-1 0,1 1,-1-1,-1 1,1 0,-1 1,0-1,0 1,-1 0,0 0,0 0,0 1,0 0,0 0,-1 1,0-1,0 1,-8-2,-5-1,-1 1,1 1,-1 1,0 0,0 2,-28 1,26 1,0 1,0 1,1 1,-1 1,1 0,0 2,-28 13,46-18,0 0,0 0,0 0,0 1,0-1,1 1,0 0,-6 6,8-8,0 0,1 0,-1 0,1 0,-1 0,1 0,0 1,-1-1,1 0,0 0,0 0,0 0,0 1,0-1,0 0,0 0,0 0,0 1,0-1,1 0,-1 0,1 0,-1 0,0 0,1 1,0-1,-1 0,1 0,0-1,0 1,-1 0,1 0,0 0,2 1,21 17</inkml:trace>
  <inkml:trace contextRef="#ctx0" brushRef="#br0" timeOffset="202016.11">19055 21097,'16'1,"-12"0,1-1,-1 0,0 0,0 0,0 0,0 0,0-1,8-2,-16 0,-14-1,0 2,1 0,-1 0,0 2,0 1,0 0,-33 7,25-3,0 2,0 0,0 2,1 1,0 1,1 1,0 1,1 2,1 0,-21 18,29-21,1-1,0 2,1 0,1 1,0 0,1 0,0 1,2 0,-1 1,2 0,0 0,1 1,0 0,2 0,0 0,-2 23,5-32,1 0,0 1,1-1,0 0,0 1,0-1,1 0,1 0,3 8,-4-11,0-1,0 1,1-1,0 0,0 0,0 0,1 0,-1-1,1 1,0-1,-1 0,2 0,-1 0,0-1,0 0,7 3,-1-2,0 0,1-1,-1-1,0 1,1-2,0 1,-1-1,1-1,-1 0,1-1,-1 0,0 0,0-1,19-8,-2 0,0-2,-1-1,-1-1,29-23,-23 13,0-1,-2-2,-1-1,-1-1,-1-2,-2 0,-2-1,-1-2,-1 0,-2-1,-1-1,-2-1,-2 0,-2-1,-1 0,-2-1,-1 1,1-55,-7 15,-4 0,-3 0,-3 1,-4 0,-4 0,-2 2,-32-80,44 138,6 11,-2 0,1 0,-1 1,0-1,0 0,-1 1,0 0,0 0,-9-10,13 15,0 1,-1 0,1 0,0 0,-1-1,1 1,0 0,0 0,-1 0,1 0,0-1,-1 1,1 0,0 0,-1 0,1 0,0 0,-1 0,1 0,0 0,-1 0,1 0,0 0,-1 0,1 0,0 0,0 1,-1-1,1 0,0 0,-1 0,1 0,0 0,-1 1,-7 12,0 24,8-34,-7 50,2 0,4 90,26 112,11-37,10-1,127 364,-137-484,-6-25</inkml:trace>
  <inkml:trace contextRef="#ctx0" brushRef="#br0" timeOffset="203294.71">19751 21175,'1'-25,"5"-34,-6 59,0 0,0 0,0 0,0 0,0 0,0 0,0 0,0 0,0 0,0 0,0 0,0 0,0 0,0 0,0 0,0 1,0-1,0 0,1 0,-1 0,0 0,0 0,0 0,0 0,0 0,0 0,0 0,0 0,0 0,0 0,0 0,0 0,0 0,0 0,0 0,0 0,1 0,-1 0,0 0,0 0,0 0,0 0,0 0,0 0,0 0,0 0,0 0,0 0,0 0,0-1,0 1,0 0,0 0,0 0,5 11,4 18,10 51,20 72,-30-124,2 0,0 0,17 28,-26-52,0 0,0-1,1 0,-1 1,1-1,0 0,0 0,0-1,0 1,0-1,1 1,-1-1,1 0,-1 0,1 0,0-1,0 0,0 1,4 0,-1-2,0 1,0-1,0-1,0 1,-1-1,1 0,0-1,-1 0,1 0,10-5,-5 1,1 0,-1-2,0 1,-1-2,0 1,0-2,-1 1,0-1,0-1,-1 0,-1 0,0-1,0 0,10-24,-6 7,-1 0,-1-1,-1 0,-2-1,5-50,-9 64,0 14,3 26,-2-1,51 165,-45-160,1-1,1 0,1 0,30 43,-38-63,0 0,0 0,1 0,0-1,0 0,0 0,0 0,1-1,0 0,0 0,0-1,11 4,-13-5,0-1,1 0,-1-1,0 1,0-1,1 0,-1 0,0 0,0-1,1 0,-1 0,0 0,0-1,0 0,0 0,-1 0,1 0,0-1,7-5,-3 0,0 0,0-1,-1 0,0-1,-1 1,0-1,0-1,-1 1,8-21,3-12,13-53,-26 83,27-115,14-44,-45 169,1 1,0-1,0 1,0-1,1 1,-1 0,0-1,4-2,-5 5,1-1,-1 1,1 0,-1 0,1-1,0 1,-1 0,1 0,-1 0,1 0,0 0,-1 0,1 0,0 0,-1 0,1 0,0 0,-1 0,1 1,-1-1,1 0,0 0,-1 1,1-1,-1 0,1 1,-1-1,1 0,-1 1,1-1,-1 1,0-1,1 1,-1-1,1 1,-1-1,0 1,0-1,1 2,13 20,0 0,-2 1,-1 0,14 41,-9-23,-3-9,35 79,-41-97,1-1,0 1,1-1,1-1,17 19,-26-30,1 1,0-1,0 1,-1-1,1 1,0-1,0 0,0 0,1 0,-1 0,0-1,0 1,0 0,1-1,-1 0,0 1,0-1,1 0,3 0,-3-1,0 0,0 0,1 0,-1 0,0-1,0 1,0-1,0 0,0 0,-1 0,5-4,4-5,-2-1,0 0,0 0,12-23,44-106,-48 98,2 0,30-47,-47 86,0 1,0 0,0 0,1 0,0 0,-1 0,1 1,0-1,0 1,0-1,1 1,-1 0,1 1,4-3,-6 4,1-1,-1 1,1 0,-1 0,1 0,-1 0,1 0,0 1,-1-1,1 1,-1-1,1 1,-1 0,0 0,1 0,-1 1,0-1,0 0,0 1,0-1,0 1,3 3,4 5,0 0,-1 0,0 0,-1 1,0 1,8 17,29 81,-22-50,51 104,-62-144,0-1,1 0,1-1,1 0,0-1,18 15,-27-28,0 1,1-1,-1 0,1 0,0-1,0 0,1 0,-1 0,1-1,-1 0,1 0,0-1,0 0,0 0,-1 0,1-1,0 0,0 0,0-1,0 0,0 0,0-1,-1 0,1 0,-1 0,1-1,-1 0,0 0,7-5,1-2,0 0,-1-1,-1-1,0 0,-1 0,0-1,9-14,59-109,-73 124,66-130,55-156,-89 187,-4-1,22-131,-49 206,-2 0,-2 0,-1 0,-1 0,-9-64,6 88,-1-1,-1 1,0 0,-1 0,0 0,-1 0,-15-22,16 27,-2 0,1 1,-1 0,0 0,-1 0,1 1,-1 0,-1 1,1 0,-1 0,0 0,-11-3,17 7,0 0,0 0,0 1,0-1,0 1,-1-1,1 1,0 0,0 0,0 1,0-1,0 1,0-1,0 1,0 0,0 0,0 0,0 1,1-1,-1 1,0-1,1 1,-1 0,1 0,-4 4,-2 3,1 0,-1 0,2 1,-1 0,-6 15,6-10,0 0,1 0,1 1,-6 30,-1 63,11-93,-3 430,34 2,32 60,52-10,62-9,-134-396</inkml:trace>
  <inkml:trace contextRef="#ctx0" brushRef="#br0" timeOffset="203757.03">22109 21843,'-5'-32,"3"1,1-49,1 31,0-49,4 1,5-1,23-107,-28 184,2 0,0 0,1 1,1 1,1-1,1 1,1 0,19-25,-23 36,-1 1,1 0,0 0,1 0,0 1,0 0,0 1,1 0,-1 0,1 0,1 1,-1 1,0 0,1 0,0 1,-1 0,1 0,0 1,0 1,11 0,-10 1,0 0,0 0,-1 1,1 1,0-1,-1 2,0 0,0 0,0 1,0 0,-1 0,1 1,-1 1,14 12,-13-8,0 0,0 1,-2 0,1 0,-1 1,-1 0,0 1,-1-1,-1 1,5 18,-2 1,-2 1,-1-1,-2 1,-1 0,-1 0,-9 65,-7-1,-29 100,36-165,0 0,-1 1,-1-1,-21 44,27-70,-1 0,0-1,0 1,0-1,-1 0,0 0,0-1,0 1,-1-1,0-1,0 0,0 0,0 0,-1 0,0-1,1-1,-1 1,0-1,-16 2,4-2,1-1,-1 0,1-2,-1 0,1-1,-1-1,-21-6,-9-5</inkml:trace>
  <inkml:trace contextRef="#ctx0" brushRef="#br0" timeOffset="204113.41">23413 20807,'0'0,"0"0,1 0,2 0,-1 0,0 0,-1 0</inkml:trace>
  <inkml:trace contextRef="#ctx0" brushRef="#br0" timeOffset="205277.54">6561 22771,'416'25,"-190"-7,659 11,5-32,-708 2,1038-20,0-45,1386-194,-1791 172,1673-211,-576 92,-954 126,-7-28,-313 17,-6-26,-491 86,194-72,-221 58,60-22,-132 53,1 3,50-8,-73 17,1 1,-1 1,1 1,0 0,-1 2,1 0,-1 2,0 0,0 1,0 1,0 1,-1 0,0 2,-1 0,0 1,29 22,-20-10</inkml:trace>
  <inkml:trace contextRef="#ctx0" brushRef="#br0" timeOffset="210561.34">4262 23661,'0'-5,"0"-14,1-17,3-4,1 4,0 12,5 31,11 57,12 73,12 72,4 64,-5 40,-9 9,-11-2,-13-16,-9-48,-3-68</inkml:trace>
  <inkml:trace contextRef="#ctx0" brushRef="#br0" timeOffset="211265.87">4155 24261,'-2'-6,"0"-8,1-1,0 0,1 1,0-1,1 0,1 0,0 1,5-16,3-12,2 0,1 1,3 0,29-56,-6 27,72-99,-85 134,1 1,2 1,40-36,-58 59,0 1,0 0,1 1,0 1,0 0,1 0,0 2,0-1,0 1,1 1,0 1,-1 0,27-2,-31 5,-1 0,1 1,-1 0,1 1,-1 0,1 0,-1 1,0 0,0 0,0 1,0 0,-1 0,0 1,0 0,0 0,0 1,-1 0,0 0,0 0,0 1,5 9,-1-1,-2 0,0 1,0 0,-2 0,0 1,0-1,-2 1,0 0,2 32,-4-21,-2 1,-1-1,-1 1,-1-1,-10 36,2-23,-2-1,-35 77,8-42,-3-2,-104 132,-89 56,233-258,-2 2,-17 21,22-26,0 1,-1-1,1 1,0 0,0-1,-1 1,1-1,0 1,0 0,0-1,0 1,0 0,0-1,0 1,0 0,0-1,0 1,0 0,0-1,0 1,0-1,1 1,-1 0,0-1,1 1,-1-1,0 1,1-1,-1 1,0-1,1 1,-1-1,1 1,-1-1,1 1,-1-1,1 0,0 1,-1-1,2 1,7 2,0 0,0-1,1 0,-1-1,1 0,-1 0,1-1,13-1,5 1,-12 0,229 10,-187-5,0 2,72 20,-76-11,0 3,-2 1,56 31,-77-34,-1 1,0 1,-2 2,0 1,-2 1,29 31,-49-47,0 0,-1 1,0-1,0 1,0 0,-1 0,0 0,-1 1,0 0,0-1,-1 1,0 0,-1 0,0 0,0 0,-1 1,-1 8,0-5,-2 0,0 1,-1-2,0 1,-1 0,0-1,-1 0,0 0,-1 0,-1-1,-10 12,-13 15,-2-2,-2-2,-60 46,-126 76,219-155,-26 17,-64 45,-168 83,258-145,-44 17,44-17,0-1,0 1,0-1,1 0,-1 0,0 0,0 0,0 0,0 0,0 0,0-1,0 1,0-1,1 1,-1-1,0 0,0 1,0-1,-2-2,3 2,0-1,-1 1,1-1,0 1,0-1,0 0,0 1,0-1,0-3</inkml:trace>
  <inkml:trace contextRef="#ctx0" brushRef="#br0" timeOffset="211715.65">6436 24009,'-22'-13,"5"8,0 0,0 1,-1 1,1 1,-1 0,0 1,-20 2,-16 3,-58 11,61-6,-1 3,1 1,1 3,-57 26,99-38,-1 0,1 1,-1 0,1 1,1-1,-12 12,17-15,0 0,0 0,1 0,-1 0,1 0,0 0,0 1,0-1,0 0,0 1,0-1,1 1,-1-1,1 1,-1-1,1 1,0 0,0-1,0 1,1-1,-1 1,0-1,1 1,0-1,0 1,0-1,0 0,2 5,2 1,0-1,1 1,0-1,0 0,1 0,0 0,0-1,9 6,69 40,-74-46,53 29,-10-6,-2 1,76 59,-115-78,0 0,-1 0,0 1,-1 1,-1 0,0 0,-1 1,0 0,-1 1,0 0,-2 0,0 1,0 0,3 19,-6-5,-1-1,-1 1,-2 0,-1 0,-9 47,-4 55,15-97,1 0,2 1,1-1,2-1,1 1,2-1,21 53,-17-58,0-1,2 0,0 0,2-2,2 0,0-1,1-1,41 37,-48-50,0-1,0 0,1-1,0-1,0 0,1-1,26 9,-30-13,-1-1,1 0,0 0,0-1,0-1,0 1,0-2,0 0,0 0,0-1,0 0,18-7,-8 1,-1-2,0 0,0-2,28-20,66-64,-3-15</inkml:trace>
  <inkml:trace contextRef="#ctx0" brushRef="#br0" timeOffset="212091.31">7760 23845,'0'0,"0"0,-2 12,-1 28,0 38,6 53,9 58,8 43,8 33,6 14,1-4,-4-21,-8-37,-5-36,-5-37,-4-43</inkml:trace>
  <inkml:trace contextRef="#ctx0" brushRef="#br0" timeOffset="212436.05">7586 24783,'-5'-4,"1"-1,0 1,0-1,1 0,-1 0,1-1,0 1,0-1,-3-10,0-3,-4-34,9 51,-3-32,1 0,1-1,3 1,0 0,2-1,2 1,1 1,17-55,-6 37,2 1,2 1,3 1,53-82,-58 102,2 0,1 1,1 1,37-32,-47 47,1 1,0 0,1 1,0 1,0 0,1 1,0 0,0 2,0-1,31-4,-23 8,0 1,1 1,-1 0,1 2,-1 1,0 1,0 1,-1 2,1 0,33 15,-19-4,-1 1,-1 2,0 1,-2 2,41 37,-50-39,-1 2,-1 0,33 45,-50-61,-1 0,1 1,-1 0,-1 0,0 0,0 1,-1-1,0 1,0 0,-1 0,-1 0,0 0,0 0,-1 0,0 0,-2 15,-1-13,-1 0,-1 0,1 0,-2-1,0 0,0 0,-1 0,0-1,-1 0,0 0,-18 16,0-4,-1 0,-1-2,-37 21,0-6,-1-2,-1-4,-1-2,-83 19,69-26,-1-4,0-3,-117 2,120-15</inkml:trace>
  <inkml:trace contextRef="#ctx0" brushRef="#br0" timeOffset="213948.75">8832 25441,'8'-29,"0"-1,3 1,0 1,20-36,-31 64,0-1,0 1,1 0,-1-1,0 1,0-1,1 1,-1 0,0-1,1 1,-1 0,0-1,1 1,-1 0,0-1,1 1,-1 0,0 0,1 0,-1-1,1 1,-1 0,1 0,-1 0,1 0,-1 0,0 0,1 0,-1 0,1 0,-1 0,1 0,-1 0,1 0,-1 0,1 0,-1 0,0 1,1-1,-1 0,1 0,-1 1,0-1,1 0,-1 0,0 1,1-1,-1 0,0 1,1-1,-1 0,0 1,0-1,1 1,-1 0,16 29,-14-25,37 95,32 131,-17-50,-46-156,7 24,43 90,-56-134,1 0,-1-1,1 1,0-1,6 7,-8-11,-1 1,1 0,0-1,0 1,0-1,-1 1,1-1,0 1,0-1,0 1,0-1,0 0,0 0,0 1,0-1,0 0,0 0,0 0,0 0,0 0,0 0,0 0,0-1,0 1,0 0,0 0,0-1,0 1,-1-1,1 1,0-1,0 1,0-1,0 1,-1-1,2-1,6-6,-1-1,-1 0,0 0,0-1,0 0,-1 0,5-16,-9 23,86-224,-10 26,-61 163,19-49,63-111,-96 195,-1 1,0 0,1 0,0-1,-1 1,1 0,0 1,2-3,-3 4,0-1,-1 1,1 0,0 0,-1-1,1 1,0 0,0 0,-1 0,1 0,0 0,0 0,-1 0,1 1,0-1,-1 0,1 0,0 1,0-1,-1 0,1 1,-1-1,1 0,0 1,-1-1,1 1,-1-1,1 1,-1-1,1 1,-1 0,1-1,-1 1,1 0,8 14,0 0,-1 1,-1-1,11 33,-13-33,77 234,3 11,-82-253,8 18,-4-21,3-13,-1-8,-1 0,0-1,-1 0,-1 0,4-24,-1 9,124-417,-132 448,-1 1,1-1,-1 0,1 0,0 0,0 1,0-1,0 0,0 1,0-1,2-1,5 4,2 11,8 22,-3 0,0 0,18 70,-22-66,-1-8,60 238,-70-271,1 1,-1-1,1 0,0 1,-1-1,1 1,0-1,2-2,2-7,21-56,4 2,2 0,40-60,-67 119,-1 0,1 1,0 0,10-10,-13 14,-1 1,1 0,0 0,-1 0,1 0,0 0,0 0,0 0,0 1,0-1,0 1,0-1,0 1,0 0,0-1,0 1,0 0,0 1,0-1,0 0,0 1,0-1,3 2,2 1,0 1,0 0,-1 0,1 1,-1 0,0 0,0 1,-1-1,0 1,0 0,0 1,7 12,2 7,-1 0,11 31,-10-14,-10-30,0 0,0-1,1 0,9 15,-14-26,0-1,1 1,-1-1,0 0,1 1,-1-1,1 1,-1-1,0 0,1 1,-1-1,1 0,-1 0,1 1,-1-1,1 0,-1 0,1 0,-1 0,1 0,0 0,-1 1,1-1,-1 0,1-1,-1 1,2 0,15-9,14-20,-29 27,10-14,1 1,-2-1,0-1,-1 0,-1-1,12-29,-21 46,0 0,1 1,-1-1,0 0,1 1,-1-1,0 0,1 1,-1-1,1 1,0-1,-1 1,1-1,-1 1,1-1,0 1,-1-1,1 1,0 0,-1 0,1-1,0 1,0 0,-1 0,1 0,0 0,0-1,-1 1,1 0,0 1,0-1,-1 0,1 0,0 0,0 0,-1 0,1 1,0-1,0 1,31 17,-28-15,19 14,-2 1,0 1,19 22,24 23,-62-63,-1 0,1 0,0 1,-1-1,1-1,0 1,0 0,0 0,0-1,0 1,0-1,0 1,0-1,0 0,0 0,0 0,0 0,0 0,0 0,0-1,0 1,0-1,0 1,0-1,0 0,2-1,4-2,-1-1,1 0,-1 0,12-12,2-4,0-1,-2-1,-1-1,-1 0,-2-2,0 0,-1 0,11-32,0-10,-3-1,15-85,-16 41,-6-1,-4-1,-5-126,-7 203,-1 0,-2 0,-13-54,14 80,0 0,-1 0,0 0,-1 1,-1 0,1 0,-2 1,1-1,-2 1,1 1,-1-1,-1 1,0 1,-15-12,19 16,0 1,0 0,0 1,0-1,-1 1,1 0,-1 0,1 1,-10-2,12 3,1 0,-1 0,1 0,-1 0,0 0,1 1,-1-1,1 1,-1 0,1 0,0 0,-1 0,1 0,0 1,-1-1,1 0,0 1,0 0,0 0,1-1,-1 1,0 0,1 0,-3 4,-1 3,1 0,0 0,0 0,1 1,0-1,0 1,-1 16,0 6,2 42,4 8,18 111,30 83,-35-201,-1-3,193 878,-169-822,59 136,-32-119</inkml:trace>
  <inkml:trace contextRef="#ctx0" brushRef="#br0" timeOffset="214402.92">11374 25219,'9'-8,"0"1,1 0,17-9,-4 2,-21 13,9-7,1 1,0 0,0 0,0 2,19-7,-30 12,-1 1,1-1,0 0,-1 0,1 1,-1-1,1 0,-1 0,0 1,1-1,-1 1,1-1,-1 0,0 1,1-1,-1 1,0-1,1 1,-1-1,0 1,0-1,1 1,-1-1,0 1,0 0,0-1,0 1,0-1,0 1,0-1,0 1,0 0,3 30,-2-22,5 48,3 0,23 77,-20-95,2 0,2-2,1 0,28 43,6-6,4-2,89 91,-137-157,-5-3,0-1,1 0,-1 1,0-1,0 1,3 5,-5-7,0 0,0 0,1-1,-1 1,0 0,0 0,0 0,0-1,0 1,0 0,0 0,-1 0,1 0,0-1,0 1,-1 0,1 0,0-1,-1 1,1 0,-1-1,1 1,-1 0,1-1,-1 1,1 0,-1-1,0 1,1-1,-1 1,0-1,1 0,-2 1,-17 10,1-2,-2 0,1-1,-26 7,-89 19,100-27,-48 11,16-5</inkml:trace>
  <inkml:trace contextRef="#ctx0" brushRef="#br0" timeOffset="-214688.03">12997 24649,'121'-8,"-33"2,308 7,-62 2,-333-3</inkml:trace>
  <inkml:trace contextRef="#ctx0" brushRef="#br0" timeOffset="-214318.01">13422 25374,'0'0,"49"2,56 10,-3 0,4-10,129-12,61 1,-289 9,-6 0</inkml:trace>
  <inkml:trace contextRef="#ctx0" brushRef="#br0" timeOffset="-213065.36">16359 23651,'-1'-2,"-1"0,1 0,0-1,0 1,0-1,0 1,0-1,0-3,-1 1,-7-25,-9-44,35 98,8 26,29 79,-11 3,-6 2,20 143,19 280,-56-378</inkml:trace>
  <inkml:trace contextRef="#ctx0" brushRef="#br0" timeOffset="-211879.48">15316 23671,'8'-7,"0"1,1 0,0 0,0 1,0 0,1 0,0 1,-1 1,16-4,-1-1,463-128,8 35,-285 65,199-43,-249 33,-138 39,-19 8,-2-1</inkml:trace>
  <inkml:trace contextRef="#ctx0" brushRef="#br0" timeOffset="-211473.56">17847 23468,'0'0,"0"5,2 17,5 26,8 45,7 39,2 30,-1 21,-2 0,-4-9,-3-12,-2-19,-3-29,-3-34</inkml:trace>
  <inkml:trace contextRef="#ctx0" brushRef="#br0" timeOffset="-211128.65">17587 23749,'1'-4,"0"0,1 0,-1 0,1 1,0-1,0 1,1-1,-1 1,1 0,-1 0,1 0,6-5,-1-1,31-29,1 2,1 1,2 3,2 1,1 2,72-33,311-107,-407 162,76-27,138-27,-213 57</inkml:trace>
  <inkml:trace contextRef="#ctx0" brushRef="#br0" timeOffset="-210722.97">17605 24175,'0'0,"2"3,12 8,24 10,28 5,21-2,25-5,21-8,1-7,15-7,15-6,2-3,9-8,9-9,11-18,-2-13,-32 4</inkml:trace>
  <inkml:trace contextRef="#ctx0" brushRef="#br0" timeOffset="-210337.76">20398 23265,'-16'1,"1"1,0 1,0 0,0 2,0-1,1 2,-17 8,10-4,1 2,0 0,1 1,0 1,1 1,1 1,1 0,0 1,1 1,0 0,2 1,-16 29,13-19,2 1,1 0,1 1,1 0,2 1,2 0,1 0,-3 42,8-59,1 0,0 0,1 0,1 0,0 0,1 0,1 0,0-1,12 27,-10-30,0 0,1-1,0 1,0-2,1 1,1-1,0 0,0-1,0 0,1 0,0-1,17 9,-3-5,1 0,0-2,0 0,1-2,0-1,47 6,-5-7,99-5,-81-5,-1-3,117-27,-190 32,-13 2</inkml:trace>
  <inkml:trace contextRef="#ctx0" brushRef="#br0" timeOffset="-209520.63">15751 25993,'22'-6,"-7"0,647-130,774-58,-1309 178,797-89,-120 15,1467-138,-1853 212,-393 17</inkml:trace>
  <inkml:trace contextRef="#ctx0" brushRef="#br0" timeOffset="-207215.66">15219 26757,'2'-2,"1"0,-1 1,0-1,1 1,-1-1,1 1,0 0,-1 0,6-1,5-3,328-93,12 24,-215 46,175-39,119-24,-352 79,-69 12,-17 5,-7 3</inkml:trace>
  <inkml:trace contextRef="#ctx0" brushRef="#br0" timeOffset="-206264.15">14987 27009,'34'1,"47"9,-11-1,536 34,-187-18,-391-24,-20-1,0 0,1 1,-1 0,0 0,14 4,-22-5,0 1,0-1,0 1,0-1,0 1,0-1,0 1,0-1,0 1,0-1,0 0,0 1,0-1,0 1,0-1,-1 1,1-1,0 1,0-1,-1 0,1 1,0-1,0 0,-1 1,0 1,-10 15,-1-1,0 0,-1 0,-1-1,-27 23,-88 57,101-76,-271 195,16 19,274-225,6-7,1 1,-1 1,1-1,-1 0,1 1,0-1,0 1,0 0,0-1,0 1,-2 6,29-19,76 3,-1 5,114 11,-31 5,324 69,-483-78,1-1,-1-2,0 0,1-2,-1 0,1-2,35-7,-6-1</inkml:trace>
  <inkml:trace contextRef="#ctx0" brushRef="#br0" timeOffset="-205448.18">17490 26631,'0'0,"1"4,22 77,68 155,-81-212,61 133,7-4,123 182,-191-321,-7-8,1 0,0 0,0 0,1-1,-1 0,1 0,8 6,-13-11,1 1,-1-1,1 1,0-1,-1 0,1 0,0 1,-1-1,1 0,0 0,-1 0,1 0,0 0,-1 0,1 0,0 0,-1 0,1 0,0 0,0 0,-1 0,1-1,0 1,-1 0,1 0,-1-1,1 1,0 0,-1-1,1 1,-1-1,1 0,14-22,-1-10,-1-2,-2 1,-2-1,6-38,-5 25,6-29,55-235,-47 226,53-127,-77 210,1 1,0 0,0-1,0 1,1 0,-1 0,0-1,1 1,-1 0,1 1,0-1,0 0,0 0,0 1,0-1,3-1,-3 3,0 0,0 0,0 0,0 0,0 0,1 0,-1 1,0-1,0 1,0-1,0 1,0 0,-1 0,1 0,0 0,0 0,0 0,-1 1,1-1,2 3,29 27,-1 1,-2 2,-1 1,26 42,-27-38,447 711,-475-748,1 0,0 0,0 0,0 0,0-1,0 1,0 0,1-1,-1 1,0-1,1 0,-1 1,1-1,3 2,-4-3,0-1,1 1,-1 0,1-1,-1 1,0-1,1 1,-1-1,0 0,0 0,1 1,-1-1,0 0,0 0,0 0,0 0,0 0,0 0,0-1,0 1,-1 0,2-2,16-23,-1 0,-1-2,-1 0,12-36,37-125,-48 130,-3-1,-2-1,-3 0,1-91,-10 103,-2 0,-2 0,-3 0,-1 1,-3 1,-19-52,28 92</inkml:trace>
  <inkml:trace contextRef="#ctx0" brushRef="#br0" timeOffset="-205040.39">20127 25867,'0'0,"-1"8,-8 23,-12 43,-9 45,-5 44,-4 42,-4 29,1 11,6-13,6-23,8-36,7-40,7-40,5-33,2-28</inkml:trace>
  <inkml:trace contextRef="#ctx0" brushRef="#br0" timeOffset="-204697.75">19818 26041,'17'12,"24"27,-1 2,-3 1,62 89,-60-68,-2 1,54 132,31 151,4 10,-70-225,63 169,-101-239</inkml:trace>
  <inkml:trace contextRef="#ctx0" brushRef="#br0" timeOffset="-204292.48">19780 27493,'0'0,"0"-2,6-8,18-23,25-27,26-18,17-5,9 0,10 6,10 7,2 9,-10 10,-25 14</inkml:trace>
  <inkml:trace contextRef="#ctx0" brushRef="#br0" timeOffset="-204291.48">21751 26139,'-16'0,"0"1,-1 0,1 2,0 0,0 1,0 0,1 1,0 1,-20 10,17-6,1 1,0 1,1 1,1 0,0 0,-23 28,16-13,0 2,2 0,-16 35,-38 102,-33 146,92-258,3 1,2 0,-4 102,13-138,2-1,1 1,0-1,1 0,1 0,1 0,0 0,11 22,-10-28,1 0,0-1,1 0,1-1,0 1,0-2,1 1,0-1,1-1,0 0,21 14,-10-12,0 0,1-1,-1-1,2-1,-1-1,1-2,0 0,1-1,-1-2,38 0,-2-4,-1-3,1-2,64-17,-4-6</inkml:trace>
  <inkml:trace contextRef="#ctx0" brushRef="#br0" timeOffset="-203297.07">22311 26245,'0'0,"0"1,-13 81,4 1,4 0,5 85,5-57,4-1,6 0,4 0,4-2,55 151,-74-246,-3-12,-2-2,-9-23,-16-36,3-1,2-1,3 0,3-2,2 0,-6-102,17 121,2-1,2 1,2-1,2 1,2 0,2 1,2 0,2 1,1 0,28-52,-33 77,0-3,1 1,0 1,28-34,-39 52,0 1,1 0,-1-1,1 1,-1 0,0 0,1-1,-1 1,1 0,-1 0,0 0,1 0,-1-1,1 1,-1 0,1 0,-1 0,1 0,-1 0,1 0,-1 0,0 0,1 0,-1 1,1-1,-1 0,1 0,-1 0,1 0,-1 1,0-1,1 0,-1 0,0 1,1-1,-1 0,0 1,1-1,-1 1,16 19,-12-14,51 79,61 130,-47-81,218 457,-276-560,-8-23,0 1,0-1,0 0,1 0,0 0,1-1,0 1,6 7,-11-15,1 0,-1 0,0 1,1-1,-1 0,0 0,1 0,-1 1,0-1,1 0,-1 0,0 0,1 0,-1 0,0 0,1 0,-1 0,0 0,1 0,-1 0,0 0,1 0,-1 0,1 0,-1 0,0-1,1 1,-1 0,0 0,0 0,1-1,-1 1,0 0,1 0,-1-1,12-13,-10 11,26-39,40-84,13-56,-67 147,235-699,-234 677,3 1,3 1,2 1,44-75,-53 108,-9 13,0 0,0 0,0 0,-1-1,3-9,-7 20,0-1,1 1,-1-1,0 1,1-1,-1 0,1 1,0-1,-1 0,1 1,0-1,0 0,0 0,0 0,0 1,1 0,9 13,6 15,-1 1,-1 1,18 59,18 113,48 454,-66 3,-32-411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4:02.875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11 1035,'0'0</inkml:trace>
  <inkml:trace contextRef="#ctx0" brushRef="#br0" timeOffset="808.33">1 1161,'7'6,"-1"2,0-1,0 1,-1 0,0 1,0-1,4 12,-5-10,28 65,-3 1,34 146,9 169,-65-352,9 71,24 116,-40-224,1-1,-1 0,0 1,1-1,-1 1,1-1,0 0,-1 0,1 1,0-1,0 0,0 0,0 0,0 0,0 0,1 1,-1-2,0 1,0-1,-1 0,1 0,0 0,0 0,0 1,-1-1,1 0,0 0,0 0,0-1,0 1,-1 0,1 0,0 0,0-1,-1 1,1 0,1-1,3-3,0 1,-1-1,1 0,-1 0,0-1,6-7,12-19,-1-1,30-62,24-80,-46 103,4-9,-7 15,66-120,-90 180,1 0,1 1,-1-1,1 1,0 0,0 0,0 0,0 1,0-1,9-4,-10 7,1 0,-1-1,1 1,-1 0,1 1,-1-1,1 1,0 0,-1-1,1 2,0-1,-1 0,1 1,0-1,-1 1,1 0,3 2,2 1,-1 0,1 0,-1 1,0 0,-1 0,15 13,-6-3,27 36,-12-9,-3 2,42 85,30 104,32 66,-119-282,-13-16,1-1,-1 1,1-1,-1 0,1 1,-1-1,1 0,-1 0,1 1,-1-1,1 0,-1 0,1 0,-1 0,1 0,0 0,-1 1,1-1,-1-1,2 1,0-1,0 0,0-1,0 1,0 0,-1-1,1 0,0 0,-1 1,1-1,-1 0,0 0,1 0,-1 0,1-3,23-46,-1-1,32-109,-42 116,91-303,-32-7,-72 348,1-1,-1 0,-1 0,1 0,-2-14,-3 14,-1 16,0 16,6-5</inkml:trace>
  <inkml:trace contextRef="#ctx0" brushRef="#br0" timeOffset="1169.21">2291 1045,'19'-13,"-18"13,0 0,0-1,0 1,0 0,-1 0,1 0,0 0,0 0,0 0,0 0,0 0,0 0,0 0,0 0,0 1,-1-1,1 0,0 1,0-1,0 1,0-1,-1 1,1-1,1 2,0 0,0 1,1-1,-1 1,0 0,-1-1,4 6,2 10,-1 0,0 1,-1 0,-1-1,-1 1,1 23,5 64,-5 1,-11 115,-52 212,44-357,-4-2,-53 142,60-193</inkml:trace>
  <inkml:trace contextRef="#ctx0" brushRef="#br0" timeOffset="1579.83">2561 968,'0'0,"0"0,2 5,8 17,15 26,14 38,7 35,0 26,-3 21,-8 6,-10-9,-11-9,-8-11,-6-22,-4-26,0-30</inkml:trace>
  <inkml:trace contextRef="#ctx0" brushRef="#br0" timeOffset="2858.23">2291 2149,'11'-19,"8"-6,0 0,2 1,1 1,1 2,0 0,31-20,9-1,97-50,130-34,-178 82,105-59,8-29,-174 98,-1-2,54-52,-100 84,-2 2,0 1,0-1,0 0,0 0,0 0,-1 0,1 0,0 0,-1 0,0 0,1-1,-1 1,0-1,1-3,-3 6,1-1,-1 1,0 0,1-1,-1 1,0 0,1 0,-1-1,0 1,1 0,-1 0,0 0,1 0,-1 0,0 0,0 0,1 0,-1 0,0 0,1 0,-1 0,-1 1,-18 3,13-1,0-1,0 1,1 0,-1 0,1 1,0 0,0 0,0 1,1-1,0 1,-9 10,1 2,1 0,-20 35,12-13,2 1,1 2,-11 43,-20 136,42-183,2 1,1 0,2 0,2 0,1-1,9 45,-8-68,1 1,1-1,0-1,1 1,1-1,0 0,17 23,-17-28,0 0,1-1,0 0,1 0,0-1,0 0,0-1,1 0,0 0,0-1,20 7,-12-6,-1-2,1 0,0-2,0 1,0-2,1-1,-1 0,26-4,-11-1,0-2,-1-1,56-22,-63 20,0-2,-1-1,-1 0,0-2,-1-1,-1 0,0-2,-2 0,0-2,0 0,19-28,-19 19,-2-1,0 0,-2-1,-1-1,-2 0,-1-1,-2 0,8-50,-7 12,-4 0,-3 0,-2 0,-16-120,10 169,5 21,4 16,15 66,13 107,-5 90,-16-155,21 255,-62-759,29 304,3 0,24-148,11 71,-28 125,1 1,2 0,15-29,-25 53,0 0,1 1,-1-1,1 1,-1 0,1 0,5-5,-7 7,1 0,-1 1,0-1,1 1,-1-1,0 1,1-1,-1 1,1 0,-1-1,1 1,-1 0,0 0,1 0,-1 0,1 1,-1-1,1 0,-1 0,1 1,-1-1,0 1,1 0,-1-1,2 2,9 7,0 0,0 0,-1 1,-1 1,0 0,13 17,-14-16,55 70,-5 2,60 112,67 200,-181-384,46 128,-44-162,72-190,-20 57,-14 27,36-95,-55 160,49-85,-58 118,2 2,23-28,-35 47,1 1,0 0,0 0,1 0,0 1,1 1,-1-1,1 2,18-9,-24 13,0-1,1 1,-1 0,0 1,0-1,1 1,-1 0,1 0,-1 0,0 0,1 1,-1 0,0 0,0 0,0 0,0 1,0-1,0 1,0 0,0 0,0 1,-1-1,1 1,3 4,2 2,0 1,-1 0,0 0,-1 1,0 0,-1 1,6 14,9 25,-3 0,-1 2,8 55,19 167,-42-254,39 322,7 56,-22-271,-14-78,-13-45,1-5</inkml:trace>
  <inkml:trace contextRef="#ctx0" brushRef="#br0" timeOffset="3573.69">7064 1635,'31'-11,"4"2,0 1,64-5,76 5,-105 6,-5 0,164-3,-160 7,92 14,-150-14,-10-1,-5-2,3 1</inkml:trace>
  <inkml:trace contextRef="#ctx0" brushRef="#br0" timeOffset="4087.22">7277 2187,'192'2,"170"-3,-197-9,90-1,-249 11,-6 0</inkml:trace>
  <inkml:trace contextRef="#ctx0" brushRef="#br0" timeOffset="10730.93">10050 1307,'-14'-20,"-4"2,0 1,-1 1,-1 1,0 0,-1 1,0 2,-1 0,-1 1,0 1,0 2,-1 0,-42-8,39 12,0 0,-1 2,1 1,-1 2,1 0,-1 2,1 1,0 1,0 1,1 1,-35 15,50-17,1-1,0 2,0-1,0 2,1-1,-17 16,22-18,1 0,-1 0,1 1,-1-1,1 1,1 0,-1 0,1 0,0 0,0 1,0-1,1 1,0-1,0 1,-1 10,3-3,0 0,1 0,0 0,1 0,1-1,0 1,0-1,1 0,1 0,6 11,1-3,0 0,1-1,1 0,29 28,-16-25,0 0,2-2,48 25,-39-23,60 43,-88-57,0 1,-1 1,0 0,-1 0,0 1,0 1,-1-1,-1 1,9 18,-14-24,1 0,-1 0,0 0,-1 1,0-1,0 0,0 1,0-1,-1 1,0-1,-1 1,1-1,-1 1,-1-1,-1 8,-1-5,0 0,0 0,-1 0,0 0,-1-1,1 0,-2 0,1-1,-9 8,-7 3,0 0,0-2,-2-1,0-1,0-1,-34 13,0-6,-1-2,-1-2,0-4,-1-2,0-2,-1-3,-114-7,105-5,57 4</inkml:trace>
  <inkml:trace contextRef="#ctx0" brushRef="#br0" timeOffset="11591.56">10774 1771,'0'-8,"-1"1,0-1,-1 0,-3-10,-1-4,-3-18,-2 1,-24-60,31 89,-1 0,0 0,0 1,-1 0,0 0,-1 1,1-1,-2 2,1-1,-1 1,0 0,-1 0,1 1,-1 0,-14-6,19 10,0 1,0 0,-1 0,1 0,0 0,0 0,-1 1,1 0,0 0,0 0,-1 1,1-1,0 1,0 0,-7 2,5 0,0 0,0 0,0 1,0 0,1 0,-1 0,1 1,0-1,-4 7,-2 2,1 1,0 1,1 0,1 0,0 0,-10 33,11-23,0-1,2 2,-3 45,7-56,1-1,0 0,2 1,-1-1,2 0,-1 0,2 0,7 19,-9-29,0 1,0-1,1 0,0 0,-1 1,2-2,-1 1,0 0,1-1,-1 1,1-1,0 0,0 0,1-1,-1 1,0-1,1 0,-1 0,1 0,0-1,0 1,0-1,0-1,0 1,-1-1,1 1,0-1,0-1,0 1,8-2,2-2,0 1,0-2,0 0,-1-1,0 0,0-1,-1-1,25-17,-10 1,0-1,-2 0,-1-2,-1-2,27-40,-50 67,0 1,-1 0,1 0,0 0,0 0,0 0,0 0,0 0,0 1,0-1,0 0,1 1,-1-1,0 0,0 1,1-1,-1 1,0 0,1-1,-1 1,0 0,1 0,-1 0,0 0,1 0,-1 0,0 0,1 1,-1-1,0 0,1 1,-1-1,2 2,2 0,0 1,0 0,-1 0,1 1,-1-1,1 1,3 5,5 6,-1 0,-1 1,0 1,16 32,26 78,-42-98,7 18,21 53,-35-92,1 0,0 1,0-2,0 1,1-1,0 1,0-2,13 11,-16-15,-1 0,1 0,0-1,0 1,0-1,0 0,0 0,0 0,0 0,0 0,1-1,-1 0,0 1,0-1,5-1,-3 0,1 0,0 0,-1-1,0 0,1 0,-1 0,0 0,6-4,4-5,0-1,0 0,-1-1,16-18,-6 2,-2 0,0-2,-2-1,-2 0,-1-1,-1-1,-2-1,-1 0,13-60,-7 0,-5-1,5-146,-17 134,-4 0,-5 0,-24-119,13 139,-4 1,-4 1,-3 1,-47-92,-16 7,90 167,1 0,-1 0,0 1,0-1,0 1,0-1,-4-3,5 6,1 0,0-1,-1 1,1 0,-1 0,1 0,0 0,-1-1,1 1,0 0,-1 0,1 0,-1 0,1 0,0 0,-1 0,1 0,-1 0,1 1,0-1,-1 0,1 0,-1 0,-9 13,5 0,1 0,0 1,1 0,1-1,0 1,0 16,-2 48,13 155,35 82,147 507,-134-601,-21-80</inkml:trace>
  <inkml:trace contextRef="#ctx0" brushRef="#br0" timeOffset="12056.71">11847 2109,'16'-7,"0"0,-1-1,0-1,0-1,-1 0,17-15,7-10,-1-2,-1-2,-3-1,43-65,-69 95,0-1,-1 0,0-1,0 1,6-24,-10 30,-1 0,0 0,-1 0,1 0,-1-1,0 1,-1 0,1 0,-1 0,0 0,0 0,-1 0,1 0,-1 0,0 0,-6-9,5 9,0 0,0 0,-1 1,0-1,0 1,0 0,0 0,-1 0,1 0,-1 1,0 0,0 0,-1 0,1 1,-1-1,1 1,-1 1,-10-3,9 4,-1-1,1 1,0 1,0-1,0 1,-1 0,1 1,0 0,1 0,-1 0,0 1,1 0,-1 1,1-1,-7 6,5-3,1 0,0 0,0 1,0-1,1 2,0-1,1 1,-1 0,1 0,1 0,0 1,0-1,1 1,0 0,0 0,1 1,0-1,0 0,1 1,1-1,0 1,0-1,1 1,0-1,0 0,1 1,0-1,1 0,0 0,7 14,-3-8,19 28,11 5</inkml:trace>
  <inkml:trace contextRef="#ctx0" brushRef="#br0" timeOffset="12461.11">12764 1423,'-4'3,"-1"1,1-1,-1 1,1 0,0 1,1-1,-1 1,1-1,-4 7,-1 1,1-3,-4 7,0 0,1 0,-15 34,23-46,0 0,1 1,0-1,0 1,0-1,0 1,1 0,-1-1,1 1,0 0,1-1,-1 1,1 0,0-1,0 1,0-1,1 1,0-1,-1 0,1 1,5 5,-3-4,1-1,0-1,0 1,8 5,-8-6,-1-1,1 1,-1 0,0 0,0 0,5 8,-8-9,0-1,0 0,-1 0,1 0,-1 1,0-1,1 0,-1 1,0-1,0 0,0 0,-1 1,1-1,-1 0,1 1,-1-1,0 0,0 0,0 0,-1 3,-3 4,-1 0,-13 18,2-7,-1-1,0-1,-43 32,-71 38,104-71,-33 21</inkml:trace>
  <inkml:trace contextRef="#ctx0" brushRef="#br0" timeOffset="13226.42">13645 1335,'4'19,"111"405,-74-277,-15-55,-26-98,-1 0,1 0,0 0,1 0,-1 0,1 0,1 1,3-12,-1 0,5-23,26-73,-31 101,2-1,0 1,0 0,1 1,1-1,0 1,0 1,1 0,17-16,-22 23,-1 1,0 0,1 0,0 1,-1-1,1 1,0 0,0-1,-1 2,1-1,0 0,0 1,0 0,0 0,0 0,0 0,0 1,0-1,0 1,0 0,0 0,-1 1,1-1,0 1,-1 0,5 2,4 4,0 0,-1 0,0 1,0 0,18 22,-13-12,0 1,-2 0,0 1,-2 1,0 0,-1 0,-2 2,0-1,7 33,-15-40,0-38,6-6,1 0,1 1,1 0,20-36,-1 11,41-55,-57 88,1 0,0 1,2 0,0 2,31-25,-44 39,-1 0,0 0,1 1,0-1,-1 1,1-1,0 1,0 0,0 0,0 1,0-1,0 0,0 1,0 0,0 0,0 0,0 0,0 0,0 1,0-1,0 1,4 1,-3 0,0 1,0-1,-1 1,1 0,-1 0,1 0,-1 0,0 0,0 1,-1 0,1-1,-1 1,1 0,2 7,2 7,-1-1,0 1,-2 1,0-1,-1 1,1 25,-4 115,-1-140,-3 47,1-41,1-1,2 1,4 45,0-52</inkml:trace>
  <inkml:trace contextRef="#ctx0" brushRef="#br0" timeOffset="13641.19">15075 1461,'0'0,"0"3,3 12,4 15,4 19,0 17,0 16,2 6,2-3,5-10,2-15,-2-16</inkml:trace>
  <inkml:trace contextRef="#ctx0" brushRef="#br0" timeOffset="13983.97">15964 1297,'0'0,"0"0,-2 6,-7 23,-12 27,-12 20,-15 25,-16 19,-11 4,2-11,9-22,16-25</inkml:trace>
  <inkml:trace contextRef="#ctx0" brushRef="#br0" timeOffset="13984.97">15567 1481,'5'7,"18"25,-1 2,-1 0,-2 2,-2 0,16 47,47 196,-33-100,-43-163,2 0,9 20,-6-21</inkml:trace>
  <inkml:trace contextRef="#ctx0" brushRef="#br0" timeOffset="14357.69">15200 697,'0'0,"-2"0,-2 0,-3 0,-3 0,1 0</inkml:trace>
  <inkml:trace contextRef="#ctx0" brushRef="#br0" timeOffset="14811.44">10166 2932,'11'5,"-1"4,0 1,0 0,0 0,-2 0,1 1,-1 1,-1-1,0 1,9 21,8 21,-2 1,-3 1,-1 1,13 88,15 242,-33-247,-9-124,-3-16,0 0,-1 0,1 0,-1-1,1 1,-1 0,1 0,-1-1,1 1,-1 0,1-1,-1 1,1 0,-1-1,1 1,-1-1,0 1,1 0,-1-1,0 1,1-1,-1 0,0 1,0-1,1 1,-1-1,0 0,10-18,0-1,-2 0,0-1,5-22,14-91,-20 69,-2-90,3-35,-5 166,1-1,1 1,1-1,1 2,16-35,-20 49,2 1,-1-1,1 1,0 1,1-1,0 1,11-11,-13 15,0 0,0 0,1 0,-1 0,1 1,0 0,0 0,-1 0,1 1,1-1,-1 1,0 0,0 1,0-1,9 1,14 2,1 2,-1 1,0 0,34 13,106 46,-163-62,76 32</inkml:trace>
  <inkml:trace contextRef="#ctx0" brushRef="#br0" timeOffset="15578.05">11761 3251,'32'-7,"-24"5,24-6,-31 8,0 0,-1-1,1 1,0 0,0-1,-1 1,1-1,0 1,-1-1,1 0,-1 1,1-1,-1 0,1 1,-1-1,1 0,-1 0,0 1,1-1,-1 0,0 0,0 0,1 1,-1-1,0 0,0 0,0 0,0 0,0 1,0-1,0 0,-1 0,1-1,-3-4,1 0,-1 1,0-1,0 1,-1 0,0 0,0 0,0 0,0 1,-1-1,0 1,-7-5,5 4,-1 0,0 0,-1 0,1 1,-1 0,0 1,-15-5,20 8,1 0,-1-1,1 1,-1 1,1-1,-1 0,1 1,-1 0,1 0,0 0,-1 0,1 0,0 1,0-1,0 1,0 0,0 0,0 0,0 0,1 1,-1-1,1 1,0 0,0-1,0 1,0 0,-3 6,-2 4,1 1,0 1,0-1,2 1,-4 16,2 3,1-1,2 1,1 0,1 0,2 0,2 0,9 47,-12-79,0 1,1-1,-1 0,1 0,0 1,-1-1,1 0,0 0,0 0,0 0,1 0,-1 0,0-1,1 1,-1 0,4 2,-4-4,1 0,-1 1,1-1,-1 0,1 0,0 0,-1 0,1 0,-1 0,1 0,0-1,-1 1,1 0,-1-1,1 0,-1 1,0-1,1 0,-1 1,1-1,-1 0,0 0,0 0,2-2,10-9,0 1,-1-2,0 0,-1 0,17-27,39-80,-62 110,34-71,-38 81,-1 0,0-1,1 1,-1 0,0-1,1 1,-1 0,1 0,-1-1,0 1,1 0,-1 0,1 0,-1 0,1-1,-1 1,0 0,1 0,-1 0,1 0,-1 0,1 0,-1 0,1 0,-1 0,1 1,-1-1,0 0,1 0,-1 0,1 0,-1 1,0-1,1 0,-1 0,1 1,-1-1,0 0,1 1,-1-1,0 0,0 1,1-1,-1 1,20 22,-16-19,25 34,46 79,13 51,-25-45,-60-116,6 9,0 0,21 27,-27-39,0 0,1 0,0-1,0 1,0-1,0 0,0 0,1-1,-1 1,1-1,0 0,0 0,0-1,8 3,-4-4,-1 1,1-1,-1-1,1 1,-1-1,1-1,-1 0,0 0,0 0,0-1,0 0,0-1,8-5,6-4,-1-1,0-2,22-20,6-13,-2-2,-2-2,-3-2,51-85,-60 84,-2 0,-3-2,-2-1,-3-1,-2-2,16-82,-30 102,-1 1,-2-1,-1-1,-3 1,-1 0,-2 0,-2 0,-2 0,-2 1,-22-65,22 83,-1 1,-19-32,23 45,0-1,-1 1,0 0,-1 1,0 0,0 0,-14-10,21 18,0-1,1 0,-1 1,0-1,0 1,0-1,0 1,0-1,1 1,-1 0,0 0,0-1,0 1,0 0,0 0,0 0,0 0,0 0,0 0,0 0,0 0,0 0,0 1,0-1,-2 1,2 0,-1 1,1-1,0 1,0-1,-1 1,1-1,0 1,1 0,-1-1,0 1,0 0,1 0,-1 3,-3 11,2-1,-1 0,2 1,0 0,1-1,3 17,18 96,79 242,-65-253,-5-12,71 230,15-11,-78-236</inkml:trace>
  <inkml:trace contextRef="#ctx0" brushRef="#br0" timeOffset="15937.64">13615 3049,'0'0,"0"1,5 14,6 34,7 32,2 23,-2 18,1 3,-2-10,-1-20,1-24,3-21,3-18,-4-14</inkml:trace>
  <inkml:trace contextRef="#ctx0" brushRef="#br0" timeOffset="16341.69">14108 3232,'-6'20,"4"-5,0 1,1-1,0 1,1 0,1-1,0 1,1-1,1 0,0 1,2-1,-1-1,2 1,0-1,0 1,2-2,-1 1,2-1,0 0,0-1,1 0,1-1,0 0,1 0,0-1,0-1,1 0,0-1,0 0,17 7,-23-13,-1 1,1-1,0 0,0 0,0-1,0 0,0 0,0-1,0 1,0-2,0 1,0-1,0 0,0 0,0-1,0 0,0 0,-1-1,1 0,-1 0,0 0,0-1,0 0,0 0,-1-1,1 1,-1-1,0 0,-1-1,1 1,-1-1,0 0,-1 0,6-11,-4 5,0-1,-1 0,0 0,-1-1,0 1,-1-1,-1 1,0-1,-1 0,-1 0,0 1,-5-25,4 27,-1 0,0 0,-1 0,-1 1,1-1,-2 1,1 0,-1 1,-1-1,0 1,0 0,-1 1,0 0,0 0,-19-12,8 8,-1 1,-23-8,-43-13</inkml:trace>
  <inkml:trace contextRef="#ctx0" brushRef="#br0" timeOffset="16746.12">12523 3029,'0'0,"11"-6,52-19,82-20,1 0,201-90,-244 93,-90 38,7-6,-21 9</inkml:trace>
  <inkml:trace contextRef="#ctx0" brushRef="#br0" timeOffset="17451.66">17597 1529,'0'-2,"1"-5,4-9,3-10,2-4,-1 2,-2 7,-2 6,-7 21,-15 32,-22 33,-23 35,-12 27,-4 11,4 6,12-10,17-30</inkml:trace>
  <inkml:trace contextRef="#ctx0" brushRef="#br0" timeOffset="17853.09">16949 1559,'50'26,"-2"3,0 1,-3 3,53 48,-28-15,100 123,-119-120,-4 2,61 121,-58-99,-45-84,33 55,-34-58,0 0,0-1,1 0,-1 0,1 0,1-1,-1 1,8 4,-6-7,-3-2</inkml:trace>
  <inkml:trace contextRef="#ctx0" brushRef="#br0" timeOffset="23514.37">19200 1635,'2'-1,"0"0,0 0,1-1,-1 2,0-1,1 0,-1 0,0 1,1-1,4 1,3-2,36-7,-1-2,57-22,-88 27,-1 0,1 0,-1-1,0-1,-1 0,0-1,-1-1,1 0,-2 0,1-1,12-17,-22 26,1 0,-1 1,0-1,1 0,-1 0,0 0,-1 0,1 0,0 0,0 0,-1-1,1 1,-1 0,0 0,0 0,0 0,0-1,0 1,0 0,0 0,-1 0,1-1,-1 1,0 0,1 0,-1 0,0 0,0 0,0 0,-1 0,1 1,0-1,-1 0,1 1,-1-1,0 1,1-1,-3 0,-4-3,0 0,1 1,-2 0,1 1,0 0,-1 0,0 1,-9-2,-9 1,1 0,0 2,-1 1,1 1,-1 1,1 1,0 2,0 1,1 0,0 2,0 1,0 1,1 1,1 1,0 1,0 1,-24 22,23-18,1 2,1 0,1 2,0 0,2 2,1 0,1 1,-26 50,36-59,0 0,1 0,1 0,0 0,2 1,0 0,0 0,2 0,0 0,1 0,0 0,2 0,0 0,1-1,0 1,2 0,6 17,-3-17,0-1,1 1,1-2,0 1,1-2,1 1,0-1,1-1,0 0,1-1,0-1,1 0,1-1,0 0,0-1,19 7,-13-8,0 0,1-1,0-1,0-1,0-1,1-2,-1 0,1-1,0-1,-1-2,1 0,25-6,-6-4,0-2,77-38,0 0,-118 52,-1-1,0 1,-1-1,1 1,0-1,0 1,0 0,0-1,0 1,0 0,0 0,0 0,0 0,0 0,0 0,0 0,2 0,-4 3</inkml:trace>
  <inkml:trace contextRef="#ctx0" brushRef="#br0" timeOffset="24968.34">20379 1549,'2'-24,"34"-145,-32 218,0-13,6 93,22 567,-37-1041,17 60,22 4,-27 226,24 80,-20-16,53 41,89 90,-116-100,-1 1,-2 3,36 61,-24-21,-28-48,1-2,43 57,-62-91,0 1,0-1,0 0,1 1,-1-1,0 0,0 0,1 1,-1-1,0 0,0 0,1 1,-1-1,0 0,0 0,1 0,-1 0,0 1,1-1,-1 0,0 0,1 0,-1 0,0 0,1 0,-1 0,0 0,1 0,-1 0,0 0,1 0,-1 0,0 0,1 0,-1 0,0-1,1 1,6-15,-1-27,-6 38,4-89,-4 59,1 1,2 0,1 0,9-33,-2 32,2 0,1 1,1 0,2 1,24-35,-9 23,1 3,71-71,-92 101,1 0,0 0,0 1,1 1,1 0,0 1,0 1,0 0,23-6,-30 10,0 2,0-1,1 1,-1 0,0 1,1 0,-1 0,0 1,1 0,-1 0,0 1,0 0,0 0,0 1,-1 0,1 1,-1 0,1 0,-1 0,11 10,-7-4,-1 1,0 0,-1 1,0 0,-1 0,0 1,-1 0,0 1,-1 0,-1-1,5 20,2 16,12 99,5 254,-16-185,-13-195,0-22</inkml:trace>
  <inkml:trace contextRef="#ctx0" brushRef="#br0" timeOffset="27187.87">22998 1501,'2'44,"14"81,-4-47,46 777,-60-837,-3-36,0 1,-90-419,83 341,3 0,7-162,4 225,2 1,0 0,2 0,2 1,0-1,2 2,23-48,-25 62,0 0,2 1,-1 0,2 1,-1 0,2 0,0 1,0 1,1 0,1 1,0 0,0 1,1 1,0 0,29-10,-15 9,0 1,54-7,-66 13,0 1,0 1,0 0,1 1,-1 1,23 5,-37-6,-1-1,1 1,0 0,-1 0,1 0,0 0,-1 0,1 0,-1 1,0-1,0 1,1 0,-1 0,0 0,0 0,0 0,-1 0,1 0,-1 0,1 1,-1-1,0 1,1-1,-1 1,-1 0,1-1,0 1,-1 0,1 0,-1-1,0 1,0 0,0 0,0 0,0-1,-1 1,0 3,-3 8,0 0,-1 0,-1-1,0 1,-14 21,-2 0,-2-2,-41 48,-65 51,52-55,67-65,-1 0,2 1,0 0,0 0,-12 24,20-32,0 0,0 0,0 0,1 0,-1 0,1 0,1 0,-1 0,1 1,-1-1,2 0,-1 0,1 1,-1-1,1 0,1 0,-1 0,1 0,0 0,0 0,3 6,1-4,-1 0,1 1,0-2,0 1,1-1,0 0,0 0,1-1,-1 0,1 0,0-1,1 0,-1 0,1-1,-1 0,1-1,0 0,14 2,3-1,0-1,-1-2,1 0,0-2,36-6,-12-3,0-2,-1-2,-1-3,-1-1,-1-2,0-3,-2-1,50-38,-75 49,0-1,-1-1,-1-1,-1 0,-1-1,0-1,16-27,-24 35,-1-1,-1 0,0 0,0 0,-1 0,-1-1,0 0,0 1,-2-1,1 0,-2 0,0 0,0 0,-5-23,5 32,-1 1,0-1,0 0,-1 1,1-1,-1 1,0-1,0 1,-3-4,5 6,0 1,-1-1,1 1,-1 0,1-1,-1 1,1 0,-1-1,1 1,-1 0,1-1,-1 1,1 0,-1 0,1 0,-1 0,0-1,1 1,-1 0,1 0,-1 0,0 0,0 1,-1-1,1 1,0 0,0-1,0 1,0 0,0 0,0 0,0 0,0 0,0 0,0 0,1 0,-1 0,0 0,0 2,-5 10,0 0,2 0,-1 0,2 1,0-1,-2 24,2-10,2 1,4 41,-2-54,1 1,1 0,0-1,7 19,-9-31,0 1,1 0,-1-1,1 0,0 1,0-1,0 0,0 0,0 0,1 0,-1 0,1-1,0 1,0-1,0 1,0-1,0 0,1-1,-1 1,1 0,-1-1,1 0,5 2,2-3,0 1,-1-2,1 1,0-2,0 1,13-5,67-23,-60 18,35-14,-41 14,1 2,0 0,0 2,52-8,-74 15,0 0,0 0,0 0,0 1,0 0,0-1,0 2,0-1,-1 0,1 1,0-1,-1 1,7 5,-4-3,0 1,-1 0,0 0,0 1,0 0,8 12,-1 4,-1 1,-1 0,10 32,-19-52,0 0,9 25,-1 1,-2 0,6 44,-13-73,0 0,0 0,0 0,0 0,0 0,0 0,0 0,0 0,0 0,0 0,0 0,0 0,0 0,0 0,0 0,0 0,-1 0,1 0,0 0,0 0,0 0,0 0,0 0,0 0,0 0,0 0,0 0,0 0,0 0,0 0,0 0,0 0,0 0,0 0,-4-9,-4-17,2 5,1-1,1 0,2 1,-1-35,3 44,1 0,0 0,1 0,1 1,0-1,0 1,1-1,1 1,0 0,8-13,7-5,1 1,1 1,1 1,1 1,46-35,-16 18,114-64,-137 89,49-20,-68 33</inkml:trace>
  <inkml:trace contextRef="#ctx0" brushRef="#br0" timeOffset="28376.48">20901 3145,'0'-26,"0"26,0 0,0 0,0 0,0-1,-1 1,1 0,0 0,0 0,0-1,0 1,0 0,0 0,0 0,0 0,0-1,0 1,0 0,0 0,0 0,0-1,0 1,1 0,-1 0,0 0,0 0,0-1,0 1,0 0,0 0,0 0,0 0,1 0,-1-1,0 1,0 0,0 0,0 0,0 0,1 0,-1 0,0 0,0 0,0 0,1-1,6 10,6 18,21 61,-22-53,2 0,27 49,-35-74,0 0,1 0,1-1,0 1,0-2,1 1,0-1,0 0,1-1,0 0,21 10,-21-12,1-1,0 0,0-1,0 0,0-1,0 0,0-1,1 0,-1 0,0-2,19-1,-21 0,0 0,-1 0,1-1,-1 0,0 0,0-1,0 0,0-1,-1 1,1-1,-1-1,-1 0,1 0,-1 0,8-10,1-7,-1 0,-1-1,0-1,-2 0,9-33,-10 28,1 1,2 1,27-47,-38 73,0-1,-1 1,1 0,0-1,1 1,-1 0,0 0,1 0,-1 0,1 1,-1-1,1 1,0-1,0 1,4-1,-5 1,1 1,-1 0,0 0,1 0,-1 0,0 1,1-1,-1 1,0-1,1 1,-1 0,0-1,0 1,0 1,0-1,0 0,0 0,0 1,0-1,3 4,4 5,0 0,-1 1,-1 0,1 0,-2 1,0 0,6 15,29 95,-34-99,16 61,-12-38,20 49,-31-94,0 0,0-1,0 1,0 0,0-1,0 1,1-1,-1 1,0 0,1-1,-1 1,0-1,1 1,-1-1,0 1,1-1,-1 1,1-1,-1 0,1 1,-1-1,1 1,-1-1,1 0,0 0,-1 1,1-1,-1 0,1 0,0 0,-1 0,1 0,0 0,-1 1,1-1,-1-1,1 1,0 0,-1 0,1 0,0 0,-1 0,1-1,-1 1,1 0,-1 0,1-1,0 1,-1 0,1-1,-1 1,0-1,1 1,-1-1,1 1,-1-1,0 1,1-1,0 0,4-6,0 0,-1-1,6-11,-8 15,44-100,12-25,-51 116,1 0,1 1,0 0,0 0,1 1,1 0,14-12,-21 20,0 0,0 1,0-1,0 1,0 0,0 0,1 0,4-1,-7 3,0-1,0 1,0 0,0 0,0 0,0 0,0 0,0 1,0-1,0 1,-1-1,1 1,0 0,0-1,0 1,-1 0,1 0,0 0,-1 0,1 1,2 1,3 5,-1 0,1 0,-2 1,1 0,-1 0,0 0,-1 1,5 15,19 84,-26-101,3 13,-1 0,-1-1,-1 2,0-1,-2 0,-2 25,11-112,-9 63,8-33,1 0,1 1,29-63,-35 89,1 0,-1 1,2 0,-1 0,1 1,1-1,-1 1,1 1,0-1,1 1,-1 0,1 1,1 0,-1 0,1 1,-1 0,1 0,0 1,1 0,10-1,-16 3,1 1,-1 0,0 0,0 0,0 0,0 1,0-1,0 1,0 0,0 1,0-1,0 1,-1-1,1 1,0 0,-1 0,1 1,-1-1,0 1,0 0,0 0,0 0,-1 0,1 0,3 7,2 4,0 0,-1 1,-1 0,0 0,4 18,2 21,-2 0,3 56,-9-66,-1-18</inkml:trace>
  <inkml:trace contextRef="#ctx0" brushRef="#br0" timeOffset="30451.93">22998 3281,'-1'-5,"0"1,0 0,0 0,-1 0,0 0,1 0,-5-6,-3-8,6 8,0 5,1-1,0 1,0-1,1 0,0 0,0 0,0-6,12 27,-4-8,5 11,0 1,-1 0,-2 1,0 0,-1 1,10 36,-12-37,-4-32,3-13,7-25,-2 12,5-39,-16 76,-2 9,-3 15,3 26,2 1,3 0,1 0,15 71,-20-138,2-34,0-5,-37-220,133 635,-82-317</inkml:trace>
  <inkml:trace contextRef="#ctx0" brushRef="#br0" timeOffset="30907.54">23742 2758,'0'0,"0"-1,0 0,0 1,0-1,0 0,0 1,0-1,0 0,0 0,0 1,0-1,0 0,-1 1,1-1,0 1,-1-1,1 0,0 1,-1-1,1 1,0-1,-1 0,1 1,-1-1,1 1,-1 0,0-1,1 1,-1-1,0 1,0 1,0-1,0 0,0 1,0-1,0 1,0-1,0 1,1-1,-1 1,0 0,0-1,1 1,-1 0,0 0,1-1,-1 1,1 0,-1 0,1 0,-1 0,1 0,0 1,-9 17,2 0,0 1,2 0,0 1,-4 40,2 107,17 35,-5-171,0 0,2 0,2-1,15 39,-21-62,1-1,0 0,0 0,0 0,1-1,0 1,1-1,-1 0,1-1,0 1,13 8,-9-9,0 1,-1-2,2 1,-1-1,0-1,1 0,21 3,-8-4,0-1,0-1,0-1,0-2,-1 0,1-1,31-10,-25 4</inkml:trace>
  <inkml:trace contextRef="#ctx0" brushRef="#br0" timeOffset="31235.97">23355 3155,'0'0,"5"-2,273-86,-197 60,257-76,-315 100</inkml:trace>
  <inkml:trace contextRef="#ctx0" brushRef="#br0" timeOffset="31737.82">22428 2691,'0'0,"0"0,0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4:48.800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861 684,'0'0,"0"0,0 0,0 0,0 0,-14 8,-32 26,-1-2,-1-2,-68 31,69-41,-43 20,78-33,0 0,1 0,-1 1,-19 19,31-27,0 0,-1 1,1-1,0 0,-1 0,1 1,0-1,0 0,0 1,-1-1,1 0,0 1,0-1,0 0,0 1,0-1,0 0,0 1,0-1,0 1,0-1,0 0,0 1,0-1,0 0,0 1,0-1,0 0,0 1,0-1,1 0,-1 1,13 9,28 4,-32-11,27 8</inkml:trace>
  <inkml:trace contextRef="#ctx0" brushRef="#br0" timeOffset="1081.93">0 220,'0'0,"0"0,14-1,106-12,160-41,-150 27,10-3,112-20,-185 37,-22 4,1 2,89-3,-85 7,-35 1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4:56.578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1,'343'14,"-174"-4,802 21,-541-20,375 53,-575-41,-138-17,-50-4,0 2,55 12,255 64,7-24,-76-38,309-19,-542-3,63-15,10-1,228 7,-134 10,-134-1,-10 1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5:03.151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327 395,'-4'-6,"0"1,1 0,-1-1,2 0,-1 0,0 0,1 0,-2-7,-4-11,-55-127,57 143,6 25,17 109,-9-79,89 535,24-5,-86-446</inkml:trace>
  <inkml:trace contextRef="#ctx0" brushRef="#br0" timeOffset="624.81">27 627,'1'-3,"-1"0,1 1,-1-1,1 1,0-1,-1 1,1 0,1-1,-1 1,0 0,3-4,3-6,32-55,3 3,3 1,2 2,69-67,-88 99,1 1,2 1,42-28,-61 47,-1 1,1 0,1 1,-1 0,1 1,0 0,1 1,-1 1,1 0,-1 1,1 0,0 1,16 1,-24 0,0 1,-1 0,1 0,0 0,-1 1,0-1,1 2,-1-1,0 0,0 1,0 0,0 0,-1 1,1-1,-1 1,0 0,0 0,0 0,-1 1,4 4,-4-2,0-1,0 1,0 0,-1 0,0 0,-1 0,1 0,-1 0,-1 0,1 1,-1-1,0 0,-1 0,0 1,-4 13,0-1,-2 0,0-1,-1 0,-15 26,-1-6,-30 37,-5-3,-120 113,-85 46,161-144,87-75,-28 27,42-38,0 0,0 0,1 0,-1 0,1 0,-1 0,1 1,0-1,0 1,0-1,0 1,0-1,0 1,1 0,-1-1,1 4,0-5,1 0,-1 1,1-1,-1 0,1 0,-1 1,1-1,0 0,0 0,-1 0,1 0,0 0,0 0,0 0,0 0,0-1,0 1,1 0,-1-1,0 1,0 0,1-1,-1 1,0-1,2 1,16 3,0-1,0-1,1-1,-1 0,0-1,26-4,-24 2,43-2,329-10,-329 16,0 2,0 4,-1 2,71 21,-91-18,0 2,-1 1,-1 3,57 35,-92-51,-1 0,0 0,0 1,0 0,-1 0,1 1,-1-1,0 1,0 0,5 9,-8-11,0 0,0 0,-1-1,1 1,-1 0,0 0,0 0,0 0,0-1,0 1,-1 0,1 0,-1 0,0-1,0 1,0 0,0-1,0 1,0 0,-1-1,1 0,-1 1,0-1,0 0,0 0,-2 2,-8 8,0 0,-1-1,0-1,-1 0,-22 12,-88 37,-312 93,-12-47,257-70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5:01.281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522 136,'5'-122,"-5"122,0-1,0 1,0-1,0 1,1-1,-1 1,0-1,0 1,0-1,0 1,-1-1,1 1,0 0,0-1,0 1,0-1,0 1,0-1,-1 1,1-1,0 1,0 0,-1-1,1 1,0 0,-1-1,1 1,0 0,-1-1,1 1,-1 0,1-1,-2 2,1 0,0 0,-1 0,1 0,0 0,0 0,0 1,0-1,0 0,0 1,0-1,-1 3,-21 40,-30 76,41-90,-117 317,-111 469,230-775,5-25,0 1,2 0,-2 21,5-38,0 0,0 0,0 0,0 0,0 0,0 0,0 0,0-1,0 1,1 0,-1 0,0 0,0 0,0 0,0 0,0 0,0 0,0 0,0 0,0 0,0 0,0 1,0-1,0 0,0 0,0 0,0 0,0 0,0 0,0 0,1 0,-1 0,0 0,0 0,0 0,0 0,0 0,0 0,0 0,0 0,0 0,0 0,5-13,43-148,-45 148,27-100</inkml:trace>
  <inkml:trace contextRef="#ctx0" brushRef="#br0" timeOffset="513.04">0 1190,'15'-8,"255"-93,-123 49,350-110,-488 160,-3 0,0 0,0 1,0 0,0 0,0 1,0-1,0 1,9 1,-12 0</inkml:trace>
  <inkml:trace contextRef="#ctx0" brushRef="#br0" timeOffset="1095.72">406 78,'13'-1,"12"1,-7 4,0 2,-1 0,1 0,-1 2,-1 0,0 1,28 20,-16-7,0 1,-2 1,29 34,-22-17,-2 1,-2 2,-2 1,-2 1,24 61,76 255,-101-287,223 596,-234-645,-10-19,1 0,-1 0,0 0,-1 1,1-1,0 11,-10-32,7 11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5:08.043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435 1380,'-1'9,"-4"56,6 112,21 67,-19-222,133 782,-142-832,1 0,-2-54,7 80,1 0,-1 1,1-1,-1 0,1 0,0 1,0-1,0 1,0-1,0 1,0-1,0 1,1 0,-1 0,0-1,1 1,-1 0,1 0,-1 0,1 1,0-1,-1 0,1 0,0 1,2-1,6-2,0 1,0 1,13-1,-18 1,42 0,80 6,51 16,-62-5,-75-11,99 9,-112-13,-1-1,54-6,-74 5,-1-1,0 1,0-1,0 0,0 0,-1 0,1-1,0 0,9-6,1-8</inkml:trace>
  <inkml:trace contextRef="#ctx0" brushRef="#br0" timeOffset="404.07">358 2144,'0'0,"0"-2,3-5,14-16,30-23,37-15,26-5,10 4,2 9,-8 11,-18 14,-21 11,-22 9,-19 5,-17 5,-16 4,-8 1</inkml:trace>
  <inkml:trace contextRef="#ctx0" brushRef="#br0" timeOffset="733.11">0 1844,'8'-8,"0"1,1 0,0 0,16-9,2-1,55-32,152-68,103-17,132-60,-75-31,-180 98,-204 121,-5 3,0 0,0 0,0 0,9-2,-12 5,-1-1,0 1,0 0,1 0,-1 0,0-1,0 1,1 1,-1-1,0 0,0 0,1 0,-1 1,0-1,0 0,0 1,1-1,-1 1,0 0,0-1,0 1,0 0,0 0,0 0,0-1,1 3,3 5,0 1,-1 0,0 1,0-1,-1 1,-1-1,1 1,-1 0,1 18,3 30,-3 0,-2 0,-9 86,-48 175,15-170,-6-1,-6-3,-106 204,126-287</inkml:trace>
  <inkml:trace contextRef="#ctx0" brushRef="#br0" timeOffset="1140.08">1314 1670,'0'0,"0"0,0-2,2-2,10 5,20 13,32 28,31 34,13 30,0 17,-7 11,-12 0,-13-14,-12-21,-13-23,-16-25</inkml:trace>
  <inkml:trace contextRef="#ctx0" brushRef="#br0" timeOffset="1141.08">2474 1408,'0'0,"3"3,13 22,18 38,12 49,3 41,-4 27,-8 17,-8-8,-8-31,-7-42</inkml:trace>
  <inkml:trace contextRef="#ctx0" brushRef="#br0" timeOffset="1481.13">2619 1602,'-24'-22,"14"13,0 0,1 0,-11-15,18 21,-1 0,2-1,-1 1,0 0,1-1,-1 1,1-1,0 1,0-1,1 1,-1-1,1 0,0 0,-1 1,2-1,0-6,1 2,1 0,0 1,0-1,1 1,0-1,0 1,0 0,1 1,1-1,-1 1,1 0,10-8,10-8,47-29,-72 51,16-11,1 0,0 1,23-8,-36 16,1 0,0 0,0 1,-1 0,1 0,12 1,-15 0,0 0,0 1,0-1,0 1,0 0,-1 0,1 0,0 0,-1 0,1 1,0-1,-1 1,1-1,3 5,-3-2,1 0,-1 0,0 0,0 1,-1-1,1 1,-1 0,0 0,-1-1,3 11,-1 1,0 0,0 24,-4-4,0 1,-3 0,-1 0,-1-1,-3 0,0 0,-2-1,-2 0,-2-1,-35 63,33-70,0 0,-2-2,0 0,-2-1,-1-1,-1-1,0-1,-2-1,0-1,-2-1,0-1,0-2,-34 14,40-22,-35 9,-6-7</inkml:trace>
  <inkml:trace contextRef="#ctx0" brushRef="#br0" timeOffset="2347.56">3333 1882,'0'0,"38"-7,-18 2,2 0,-2-1,1 0,0-2,-2-1,1 0,-1-1,0-1,-1-1,0-1,22-20,-23 16,0-1,-1 0,0-1,-2-1,0 0,-1-1,-1 0,-2-1,10-25,-18 40,1 0,-1 0,0 0,-1 0,1-9,-2 14,0 1,0-1,0 1,0 0,0-1,0 1,0-1,-1 1,1 0,-1-1,1 1,-1 0,1 0,-1-1,0 1,1 0,-1 0,0 0,0 0,0 0,0 0,0 0,0 0,0 0,0 0,-1 1,1-1,0 0,0 1,-1-1,1 1,0-1,-1 1,-1 0,-3-1,0 1,1 0,-1 0,0 0,0 1,1 0,-1 0,1 1,-9 2,-4 3,-29 16,18-6,0 2,0 0,-45 43,59-47,0-1,2 2,0 0,0 0,2 1,0 1,-15 33,23-45,1 0,0 0,1 0,-1 0,1 1,0-1,1 0,0 1,0-1,0 0,0 1,1-1,0 0,1 0,-1 0,1 0,0 0,1 0,0 0,-1 0,2-1,-1 1,1-1,0 0,0 0,0-1,0 1,1-1,0 0,0 0,0 0,8 3,-1 0,0 0,0-1,1-1,0 0,0-1,0 0,0-1,22 2,-15-3,-1-2,1 0,0-1,-1-1,32-7,-26 2,1-1,-1-1,-1-1,1-1,-2-1,0-1,0-1,-1-1,24-22,-21 12,-1-1,-1-1,-2-1,0-1,-2 0,-1-2,-2 0,-1-1,-1-1,16-60,-14 29,-2-1,-4-1,-2 0,-3-119,-5 169,1 9,-1 0,-1 0,1 0,-1 0,-3-12,4 18,0 1,-1 0,1-1,0 1,0 0,0-1,0 1,0 0,0-1,-1 1,1 0,0 0,0-1,-1 1,1 0,0 0,0 0,-1-1,1 1,0 0,0 0,-1 0,1-1,0 1,-1 0,1 0,0 0,-1 0,1 0,0 0,-1 0,1 0,0 0,-1 0,1 0,0 0,-1 0,1 0,-12 12,7 1,0 1,0-1,1 1,1 0,0 1,0 15,1-22,-7 77,3 2,4-1,3 1,18 114,-13-160,2-1,1 0,2-1,2 0,21 42,-26-64,1 0,0 0,2-1,0-1,0 0,2-1,0 0,0 0,1-2,1 0,0 0,1-1,20 10,-26-16,1 0,0-1,-1 0,1-1,0-1,0 1,1-2,-1 0,0 0,1-1,-1 0,19-3,-17 0,0 0,0-1,0-1,0 0,-1-1,0 0,0-1,-1 0,16-13,-6 1,0-1,-2 0,0-2,-2 0,0-1,-2 0,0-2,-2 0,17-42,-10 8,-2-1,-3-1,-3-1,7-86,-6-251,-32-275,15 637,0 27,-1 13,-5 23,-3 26,2 0,2 1,-2 85,16 171,8-132,9 0,7-2,79 265,-70-331,-6-29</inkml:trace>
  <inkml:trace contextRef="#ctx0" brushRef="#br0" timeOffset="3222.03">5401 1902,'0'0,"13"-1,-1 0,0-1,1 0,-1-1,0 0,0-1,16-8,-2-1,0-1,24-17,-13 5,58-52,-81 64,-1 0,0 0,-1-1,0-1,-1 0,14-28,-23 40,0-1,0 1,-1 0,0-1,0 1,0-1,0 0,-1 1,0-1,0 1,0-1,-1 0,1 1,-1-1,0 1,0-1,-1 1,1-1,-1 1,0 0,0 0,-1 0,1 0,-1 0,-4-5,1 3,0 0,-1 0,1 1,-1 0,-1 0,1 0,0 1,-1 0,0 1,0 0,0 0,-17-3,22 5,0 1,0-1,0 1,0 0,0 0,0 0,0 0,0 0,0 1,0-1,0 1,0 0,1 0,-1 0,0 0,0 0,1 1,-1-1,0 1,1 0,0 0,-1 0,1 0,0 0,0 0,-2 3,2 0,-1-1,1 1,1-1,-1 1,0 0,1-1,0 1,0 0,1 0,-1 0,1 0,0 0,0 0,1 0,1 8,1-2,0 0,1-1,0 1,1-1,1 0,-1 0,1 0,1-1,0 1,0-2,1 1,0-1,0 0,1-1,13 9,-4-4,1 0,1-1,0-1,0-1,1-1,0-1,26 5,-12-6,0-1,0-2,1-2,-1-1,1-2,-1-1,0-2,0-1,36-12,4-6,-2-3,0-3,69-40,-94 45,0-1,-3-3,0-2,63-57,-99 80,-1 0,-1-1,0 0,0 0,0-1,-1 0,-1 0,6-13,-10 19,1 0,-1 0,0 0,0 0,-1 0,1-1,-1 1,0 0,0 0,0-1,-1 1,1 0,-1 0,0 0,0 0,-1 0,1 0,-1 0,0 0,0 0,0 1,-1-1,1 1,-5-5,2 3,-1 0,0 0,0 1,0 0,0 0,-1 1,0 0,1 0,-1 0,0 1,-1 0,1 0,0 1,0 0,-1 0,1 1,-1 0,1 0,0 1,-1-1,-8 4,1-1,1 0,-1 2,1 0,0 0,0 2,1-1,-1 2,1 0,-19 15,20-11,1 0,0 0,1 1,0 0,1 0,0 1,1 1,1-1,1 1,0 0,0 1,-2 16,2-6,1-1,2 1,1 0,0-1,2 1,6 49,-4-64,0-1,1 1,0 0,0-1,1 0,1 0,-1 0,2 0,11 15,-15-21,1-1,0 1,0-1,1 0,-1 0,1-1,-1 1,1-1,0 0,0 0,0 0,0 0,0-1,0 1,0-1,1 0,-1 0,0-1,1 1,-1-1,1 0,-1 0,1-1,-1 1,0-1,8-2,-2-1,-1 1,0-1,0-1,0 0,0 0,-1-1,12-10,-2 0,-1-2,19-23,0-8,-1-1,-3-2,45-97,-34 46,35-127,-53 139,-3-1,12-120,-30 165,-1-1,-3 0,-1 1,-3-1,-2 1,-16-65,16 92,0 0,-2 0,0 1,-1 0,-1 1,-14-21,19 32,-1 0,1 1,-1-1,-1 1,1 0,-1 0,0 1,0 0,-1 0,1 1,-1 0,0 0,0 0,-1 1,1 1,-1 0,-9-2,6 3,0 1,0 0,0 1,-1 1,1-1,0 2,0 0,1 0,-1 1,1 1,0-1,0 2,0 0,0 0,1 1,0 0,-12 12,4-2,0 1,1 1,1 1,0 0,2 1,0 1,-16 36,15-23,1 1,2 0,2 1,1 1,2-1,1 1,0 56,6-43,3 1,2 0,2-1,28 99,-11-75,3-2,63 120,-38-100,89 119,-108-168,-10-16</inkml:trace>
  <inkml:trace contextRef="#ctx0" brushRef="#br0" timeOffset="3636.99">4213 1331,'0'0,"-2"-3,4-16,18-32,38-29,48-24,42-18,23-3,12 8,0 16,-28 24,-38 24,-37 24,-33 17,-23 12</inkml:trace>
  <inkml:trace contextRef="#ctx0" brushRef="#br0" timeOffset="3997.46">3247 3044,'-1'-2,"0"1,1-1,-1 1,0 0,1-1,-1 1,0 0,0-1,0 1,0 0,0 0,0 0,-1 0,1 0,0 0,-1 0,1 1,0-1,-1 0,1 1,-3-1,-1-2,-5-1,-1 0,0 0,0 1,-1 0,1 1,0 1,-1-1,1 2,-1 0,1 0,-1 1,1 0,-23 7,-6 2,2 3,-65 28,53-17,1 2,-89 63,107-65,2 0,1 2,1 2,1 0,-27 37,45-53,0 1,0-1,1 2,1-1,0 0,-7 27,11-32,1-1,0 1,0 0,1-1,0 1,0-1,1 1,0 0,1-1,-1 1,1-1,0 0,1 0,6 13,1-4,1 1,1-1,1-1,0 0,0-1,2-1,0 0,28 19,17 6,65 31,-121-67,99 48,35 20,-133-68,0 1,0 0,0 1,-1-1,8 8,-11-10,0 0,0 1,0-1,0 0,-1 1,1-1,0 1,-1-1,1 1,-1-1,1 1,-1 0,0-1,0 1,0 0,0-1,0 1,0-1,0 1,0 0,-1-1,1 1,-1-1,0 3,-2 3,-1-1,1 1,-1-1,0 0,-1 0,0-1,1 1,-2-1,-5 5,-63 43,61-44,-75 46,-133 62,-109 22,213-97,109-39,0-1,0 0,-1 0,1 0,-1-1,-12 0,21-1,-1 0,0 0,0 0,1-1,-1 1,0 0,1 0,-1-1,0 1,1 0,-1-1,0 1,1-1,-1 1,1-1,-1 1,1-1,-1 1,1-1,0 1,-1-1,1 0,-1 1,1-1,0 0,0 1,-1-1,1 0,0 1,0-1,0 0,0 0,0 1,0-1,0 0,0 0,0 1,0-1,0 0,0 1,1-1,-1 0,0 1,1-1,-1 0,0 1,1-1,0-1,4-7,1-1,0 0,1 1,12-13,48-49</inkml:trace>
  <inkml:trace contextRef="#ctx0" brushRef="#br0" timeOffset="5587.61">4087 3508,'-5'-8,"-9"-15,-1 1,-1 1,-1 0,-1 1,-1 0,-1 2,0 1,-2 0,-27-17,41 30,0-1,-1 1,1 0,-1 1,1 0,-1 0,0 1,0 0,0 1,0 0,-1 0,1 1,0 0,0 1,0 0,0 0,0 1,0 0,0 1,0 0,0 0,1 1,-13 7,4 0,1 0,0 1,1 1,0 0,1 1,0 1,2 0,-16 23,16-19,0 1,2 0,0 0,1 1,1 1,1 0,-4 23,9-36,0 1,1 0,0 0,1 0,0 0,1 0,0 0,4 15,-4-21,0 0,1 1,-1-1,1 0,0 0,1 0,-1 0,1-1,0 1,-1-1,2 1,-1-1,0 0,1 0,-1 0,1-1,0 1,0-1,0 0,6 2,-1-1,1-1,0 0,-1-1,1 0,0 0,0-1,0 0,-1-1,1 0,0-1,-1 0,1 0,-1-1,19-8,2-3,-1-1,0-1,30-24,-12 5,-1-3,-2-2,-2-1,-2-2,50-69,-89 112,-1-1,0 1,0 0,0 0,0 0,0 0,0 0,0 0,0 0,1 0,-1 0,0-1,0 1,0 0,0 0,0 0,1 0,-1 0,0 0,0 0,0 0,0 0,0 0,1 0,-1 0,0 0,0 0,0 0,0 0,0 0,1 0,-1 0,0 0,0 1,0-1,0 0,0 0,0 0,1 0,-1 0,0 0,0 0,0 0,0 0,0 1,0-1,0 0,0 0,0 0,1 0,-1 0,0 1,0-1,0 0,5 13,-4-10,137 441,-34-94,-72-261,-6-25</inkml:trace>
  <inkml:trace contextRef="#ctx0" brushRef="#br0" timeOffset="6384.1">4803 2588,'-5'-25,"-1"17,6 8,-1 0,1 0,0 1,-1-1,1 0,0 0,-1 1,1-1,0 0,-1 0,1 1,0-1,-1 0,1 1,0-1,0 0,-1 1,1-1,0 0,0 1,0-1,0 1,-1-1,1 0,0 1,0 0,-4 13,0 0,1 0,1 1,0-1,1 23,0-24,0 79,4 0,23 148,59 182,75 153,-159-570,0-1,1 0,0 0,0 0,0 0,0 0,1 0,-1 0,1-1,0 1,6 5,-6-8,-1 0,1 0,0 0,0 0,-1 0,1 0,0-1,0 0,0 1,0-1,0 0,-1 0,1-1,0 1,0 0,0-1,0 0,-1 0,4-1,28-8,-1-2,0-2,-2-1,1-1,47-34,-63 39,-2-1,1 0,-2-1,0-1,0 0,-1-1,-1 0,-1-1,0 0,-1 0,0-1,8-27,-7 9,-2-1,-1 0,-1 0,-1-42,-4 15,-11-98,9 156,-1-11,0 0,-9-30,10 42,-1 0,1 0,-1 0,0 0,-1 0,1 0,-1 0,0 1,1-1,-2 1,1 0,0 0,-1 0,1 0,-5-2,2 2,1 0,-1 1,0-1,0 1,-1 1,1-1,0 1,-1 0,1 0,0 1,-1 0,1 0,-7 1,3 1,0 0,0 1,0 0,0 0,1 1,0 0,-15 10,8-4,2 1,0 0,0 1,1 1,0 0,1 1,1 0,-18 30,24-37,1 1,0 0,1 0,0 1,0-1,1 1,0-1,0 1,1 0,0-1,1 1,0 9,1-11,0-1,1 0,-1 1,1-1,0 0,1 0,0-1,0 1,0 0,0-1,1 0,0 0,0 0,0 0,1 0,0-1,6 5,-1-2,0-1,0 0,0 0,1-1,0 0,0-1,1 0,11 2,-4-2,1-1,-1-1,1-1,25-2,1-4,0-1,0-3,54-18,12-9</inkml:trace>
  <inkml:trace contextRef="#ctx0" brushRef="#br0" timeOffset="6806.95">6242 2724,'-14'11,"2"3,1-1,1 2,0-1,-12 25,-27 69,46-101,1 0,-47 119,43-108,1 0,1 1,1-1,1 1,-1 21,4-31,0 1,1-1,0 0,1 0,0 1,0-2,1 1,0 0,1-1,0 0,8 11,-7-11,-1 0,0 1,0 0,0 0,-1 0,-1 1,1-1,-2 1,1 0,1 12,-4-13,0 0,-1 0,0-1,0 1,-1 0,0-1,-1 0,-5 14,-2-2,-1 1,-17 23,-65 76,-9-4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5:19.281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616 91,'2'-15,"14"-61,-16 76,0 0,0 0,0 0,0 1,0-1,0 0,0 0,0 0,0 0,0 0,0 0,0 0,0 0,-1 0,1 0,0 0,0 0,0 0,0 0,0 0,0 0,0 0,0 0,0 0,0 0,0 0,0 0,0 0,0 0,0 0,-1 0,1 0,0 0,0 0,0 0,0 0,0 0,0 0,0 0,0 0,0 0,0 0,0 0,0 0,0 0,0 0,0 0,0 0,0 0,-1 0,1 0,0 0,0 0,0-1,0 1,0 0,0 0,0 0,0 0,0 0,-8 9,-11 14,-71 110,-37 52,48-81,-184 265,254-355,4-6,0-1,1 1,-1 1,1-1,1 1,-5 16,8-25,0 0,0 0,0 0,-1 0,1 1,0-1,0 0,0 0,0 0,0 0,0 0,0 1,0-1,0 0,0 0,0 0,0 0,0 1,0-1,0 0,0 0,0 0,0 0,0 0,0 1,0-1,0 0,0 0,0 0,0 0,0 0,1 1,-1-1,0 0,0 0,0 0,0 0,0 0,0 0,0 0,1 1,-1-1,0 0,0 0,0 0,0 0,1 0,-1 0,0 0,0 0,0 0,9-5,-2 2,-3 6,0 0,0 0,0 0,1 0,0-1,-1 1,1-1,0 0,0-1,0 1,1-1,7 1,-5 0,50 9,1-3,114 3,122-22,-132-1,205-4,-365 16,-3 0,0 0,0 0,-1 0,1 0,0-1,0 1,0 0,0 0,0 0,0 0,0 0,0 0,0 0,0-1,0 1,0 0,0 0,0 0,0 0,0 0,0 0,1-1,-1 1,0 0,0 0,0 0,0 0,0 0,0 0,0 0,0 0,0 0,0-1,0 1,1 0,-1 0,0 0,0 0,0 0,0 0,0 0,0 0,0 0,1 0,-1 0,0 0,0 0,0 0,0 0,0 0,0 0,1 0,-1 0,0 0,0 0,0 0,0 0,0 0,0 0,0 0,1 0,-1 0,0 0,0 1,0-1,0 0,0 0,0 0,-1-2</inkml:trace>
  <inkml:trace contextRef="#ctx0" brushRef="#br0" timeOffset="357.61">568 459,'0'0,"0"0,0 0,0 0,0 3,0 12,3 25,3 38,2 32,-2 38,-2 31,-3 20,-1 12,2-18,1-41</inkml:trace>
  <inkml:trace contextRef="#ctx0" brushRef="#br0" timeOffset="2024.88">1554 605,'17'-16,"9"-2,1 2,1 1,0 2,55-19,-34 13,119-39,-137 49,1 2,0 1,48-2,-79 8,-6 2,-19 5,-32 6,23-4,25-6,0-1,0 0,0 0,-1-1,1 0,-14 1,12-2,0 2,0 0,0 0,0 1,1 0,-1 0,-14 9,-11 2,5-2,0 0,-1-1,0-2,-1 0,-42 4,73-8,-1 1,1-1,1 0,-1 0,1 1,0 9,7 427,8-265,-15-176,0-1,0 1,0-1,0 1,0 0,0-1,1 1,-1-1,0 1,0-1,0 1,0 0,1-1,-1 1,0-1,1 1,-1-1,0 1,1-1,-1 0,0 1,1-1,-1 1,1-1,-1 0,1 1,-1-1,1 0,-1 1,1-1,0 0,-1 0,1 0,-1 0,1 0,-1 1,1-1,0 0,-1 0,1 0,-1 0,1-1,0 1,-1 0,1 0,-1 0,1 0,-1-1,1 1,0 0,-1 0,1-1,0 0,5-2,0-2,0 1,10-9,-8 5,20-15,0 2,1 2,42-22,-53 32,0 1,1 1,0 1,0 1,1 0,-1 2,28-2,-31 4,0 0,0 2,1 0,-1 1,-1 1,1 0,28 10,-37-10,1 1,-1-1,1 1,-1 1,0-1,-1 1,1 0,-1 1,0 0,0 0,-1 0,0 0,0 1,0 0,-1 0,7 15,-7-12,0 1,-1-1,-1 1,1 0,-2 0,0 0,0-1,0 1,-2 0,1 0,-1 0,-1 0,0 0,-1 0,-5 13,2-9,0-1,-2 0,0 0,-1-1,0 0,0 0,-2-1,0-1,0 1,-14 9,-8 5,-2-1,-1-2,-74 35,54-35,0-2,-69 17,101-32,1-1,-48 4,65-9,0 0,-1 0,1 0,-1-1,1 0,0 0,0-1,0 0,-1 0,2 0,-1-1,0 1,0-1,1-1,-10-6,-4-12</inkml:trace>
  <inkml:trace contextRef="#ctx0" brushRef="#br0" timeOffset="2547.88">2539 615,'-4'11,"2"1,-1 1,2-1,-1 0,2 1,0-1,0 0,1 1,2 12,2 0,1 0,1 0,13 30,-8-29,0 0,2 0,1-2,0 0,2-1,1 0,1-1,0-2,2 0,24 18,-38-33,1 0,0-1,1 0,-1 0,1-1,-1 0,1-1,0 0,0 0,0-1,0 0,0 0,1-1,-1 0,0-1,15-3,-14 2,0-1,0 0,0 0,0-1,-1 0,0-1,0 0,0 0,-1-1,1 0,-1-1,-1 0,1 0,10-13,-15 14,1 1,-1 0,0-1,-1 0,1 0,-1 1,0-1,-1-1,1 1,-1 0,0 0,-1-1,0 1,0 0,0 0,-1-1,1 1,-2 0,1 0,-1 0,0 0,0 0,0 0,-4-6,-4-6,0 0,-2 1,0 1,-1 0,0 0,-18-15,9 12,0 0,-1 2,-1 0,-1 2,0 1,-1 0,-1 2,1 1,-2 2,0 0,0 2,0 1,-1 1,0 1,0 2,0 1,-39 4,58-2,-1 0,1 1,0 1,0 0,0 0,-14 8,16-7</inkml:trace>
  <inkml:trace contextRef="#ctx0" brushRef="#br0" timeOffset="3147.4">3235 421,'2'1,"0"1,0-1,-1 1,1 0,0-1,0 1,-1 0,0 0,1 0,-1 0,0 1,1 1,0-1,3 7,-1 1,1-1,-2 1,1 0,-2 0,3 16,1 71,-5-66,0 2,0 3,2 1,7 39,-8-66,1-1,-1 0,2 0,0 0,0 0,0-1,1 1,1-1,0 0,0-1,0 1,10 8,-3-7,0 1,1-2,0 0,1-1,0 0,0-1,1-1,0 0,0-2,0 1,29 2,-20-4,-1-1,1-1,0-1,0-2,-1 0,1-1,32-10,-49 11,0-1,1 0,-1 0,0-1,-1 0,1 0,-1-1,1 0,-1 0,11-12,-14 11,1 1,-1-1,-1 0,1 0,-1 0,0 0,0 0,-1-1,0 1,0-1,-1 0,1 0,-1 0,-1-7,1-1,-2 1,0-1,-1 1,0-1,-1 1,-1 0,0 0,-1 0,0 0,-1 1,-15-24,14 26,0 0,-2 0,1 1,-1 0,-1 1,0-1,0 2,-1 0,0 0,0 1,-1 0,0 1,-16-6,-9 1,0 1,0 2,-1 2,-73-3,35 9,-114 15,161-10,20-3,13-1,0 0,-3 1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1T18:49:52.453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190 141,'1'28,"4"55,-3-40,1-1,2 1,16 63,-19-99,0-1,1 1,-1-1,1 0,1 1,-1-2,1 1,0 0,0-1,1 1,0-1,0-1,7 7,-7-8,0 0,0-1,-1 0,2 0,-1 0,0 0,0-1,0 0,1 0,-1 0,1-1,-1 1,1-1,-1-1,0 1,1-1,7-2,-4 1,0-1,-1 0,1 0,0-1,-1 0,0 0,0-1,0 0,-1-1,12-11,-9 7,0-1,-2 0,1 0,-1-1,-1 0,9-20,-6 8,-1-2,-1 1,-1-1,-2 0,0-1,-2 1,0-29,-2 4,-13-96,26 293,-9-76,24 745,-30-801,1 7,-2 1,0-1,-6 25,7-40,-1-1,0 1,0-1,0 1,-1-1,0 0,0 0,0 0,-1 0,1 0,-1-1,0 0,0 0,-1 0,1 0,-9 4,-2 0,-1-1,1 0,-2-2,1 0,-1 0,0-2,0 0,-30 1,24-4,0 0,0-1,0-2,0 0,0-2,-24-7,33 7,1 0,0-1,0 0,1-1,0-1,0 0,1 0,0-1,0-1,1 0,-16-19,20 21,1 0,-1-1,2 0,-1 1,1-2,0 1,1 0,0-1,1 1,0-1,0 0,1 0,0 0,1 0,0 0,1 0,2-14,2 3</inkml:trace>
  <inkml:trace contextRef="#ctx0" brushRef="#br0" timeOffset="732.27">972 403,'10'-4,"1"0,-1 1,1 0,0 1,-1 0,21 0,-5 0,431-34,-422 32,-3 0,0 2,41 1,-77 2,1-1</inkml:trace>
  <inkml:trace contextRef="#ctx0" brushRef="#br0" timeOffset="1214.08">1060 848,'67'7,"-15"-1,281 0,-232-6,-99 0</inkml:trace>
  <inkml:trace contextRef="#ctx0" brushRef="#br0" timeOffset="4546.8">2171 683,'0'0,"0"0,0 0,0 0,11-2,113-15,1 4,181 7,-312 6,6 0</inkml:trace>
  <inkml:trace contextRef="#ctx0" brushRef="#br0" timeOffset="5337.74">3301 403,'0'-20,"0"0,-2 43,-25 554,27-564</inkml:trace>
  <inkml:trace contextRef="#ctx0" brushRef="#br0" timeOffset="5903.63">3726 441,'-6'4,"0"0,0 0,0 1,1-1,-1 1,1 1,0-1,1 1,-6 6,3 0,0 0,0 1,-9 22,10-15,0-1,1 1,1 0,0 0,2 1,0-1,2 1,0-1,6 39,-5-50,1 0,0 0,1 0,0-1,0 1,1-1,0 0,0 0,1 0,0-1,1 1,-1-1,1-1,1 1,-1-1,1 0,0 0,1-1,-1 0,1 0,0-1,0 0,1 0,11 3,-16-6,-1 0,1 0,0 0,0 0,-1-1,1 1,0-1,0 0,-1-1,1 1,0 0,0-1,-1 0,1 0,6-3,-6 2,-1 0,0-1,0 1,0-1,0 0,-1 0,1 0,-1 0,1 0,-1 0,0-1,-1 1,1-1,0 0,0-3,4-10,-2 0,0-1,-1 1,-1-1,0 1,-2-1,-1-26,-1 22,-1 0,-1 1,-1-1,-1 1,-14-35,17 49,-1 0,1 1,-1 0,-1-1,1 2,-1-1,0 0,0 1,-1 0,1 0,-1 1,0-1,-1 1,1 1,-1-1,1 1,-1 0,0 1,0-1,-1 1,1 1,0 0,-1 0,1 0,0 1,-1 0,-13 1,18 0,4 0,7 1,-6-1,9 2</inkml:trace>
  <inkml:trace contextRef="#ctx0" brushRef="#br0" timeOffset="6472">4344 441,'-9'11,"0"-1,0 2,1-1,0 1,1 0,0 1,1 0,0 0,1 0,1 1,0-1,1 1,-3 23,5-21,0 1,1-1,1 1,1-1,0 0,1 0,0 1,2-2,0 1,0 0,11 19,-12-29,0 0,0 0,0 0,1-1,-1 0,1 0,1 0,-1 0,1-1,-1 0,1 0,1 0,-1-1,0 0,1 0,0-1,-1 0,1 0,0 0,0-1,14 1,-11-2,0 0,-1 0,1-1,0 0,-1-1,1 0,-1-1,1 0,-1 0,0-1,0 0,-1-1,1 0,-1 0,13-11,-17 13,0-1,0 0,0 0,-1 0,1-1,-1 1,0-1,0 0,-1 0,0 0,0 0,0 0,0 0,-1-1,2-7,-3 6,0 1,0-1,-1 1,1-1,-2 1,1-1,-1 1,0 0,0 0,0-1,-5-7,-4-2,0-1,0 2,-2 0,0 0,0 1,-2 0,-24-18,30 26,0-1,0 2,0-1,-1 1,0 1,-15-6,21 9,0 0,0 0,-1 0,1 1,0 0,0 0,-1 0,1 0,0 1,0-1,-1 1,1 0,0 0,0 1,0-1,0 1,1 0,-1 0,-3 3,-3 2</inkml:trace>
  <inkml:trace contextRef="#ctx0" brushRef="#br0" timeOffset="7320.66">5282 65,'-1'-1,"1"1,-1-1,1 1,0-1,-1 1,1-1,-1 1,1-1,-1 1,1 0,-1-1,1 1,-1 0,0-1,1 1,-1 0,1 0,-1 0,0 0,0-1,-11 10,7-5,-30 27,2 2,1 1,1 1,2 2,2 1,1 1,2 1,-21 50,37-73,2 1,0 0,1 0,0 1,2 0,0-1,1 1,1 34,2-41,1-1,0 1,0-1,1 0,0 0,1 0,0-1,1 1,0-1,1 0,0 0,1-1,0 1,0-1,14 12,-14-15,0 1,1-1,-1-1,1 1,1-1,-1-1,1 0,0 0,0 0,15 3,-17-6,1 0,-1 0,1-1,-1 0,0 0,1-1,-1 0,1 0,-1-1,0 1,0-2,0 1,0-1,8-5,4-1,-1-2,-1 0,0-1,0 0,20-22,-33 31,-1-1,1 1,-1-1,0 0,0-1,-1 1,1 0,-1-1,0 0,0 1,-1-1,1 0,-1 0,0 0,0 0,-1 0,1 0,-1 0,0 0,-1 0,1 0,-1 0,0 0,0 0,0 0,-1 1,-3-8,0 1,-1 1,0 0,0 0,-1 1,0 0,-12-12,16 19,1-1,-1 1,0 0,0 0,0 0,0 0,0 0,0 1,0-1,-1 1,1 0,-1 0,1 0,0 0,-1 1,0 0,1-1,-1 1,1 0,-1 1,1-1,-1 1,1-1,-7 3,-1 2,0 1,0 0,0 1,1 0,0 0,-17 17,-49 61,48-52,22-25,2-1</inkml:trace>
  <inkml:trace contextRef="#ctx0" brushRef="#br0" timeOffset="8366.19">5871 625,'0'0,"-1"0,1 0,-1 0,1 0,-1 0,1 0,-1-1,1 1,-1 0,1 0,-1 0,1-1,0 1,-1 0,1-1,-1 1,1 0,0-1,-1 1,1 0,0-1,-1 1,1-1,0 1,0 0,-1-1,1 1,0-1,0 1,0-1,0 1,0-1,0 1,0-1,0 1,0-1,0 1,0-1,0 1,0-1,0 1,0-1,0 1,0-1,1 1,-1-1,1 0,-1 0,0 1,0-1,0 0,1 1,-1-1,0 1,0-1,0 0,0 1,0-1,0 0,0 1,0-1,-1 0,1 1,0-1,0 1,0-1,-1 0,1 1,0-1,-1 1,1-1,0 1,-1-1,1 1,-1-1,1 1,-1-1,1 1,-1-1,1 1,-1 0,1-1,-1 1,0 0,1 0,-1-1,1 1,-2 0,1 0,0-1,-1 1,1 0,0-1,-1 1,1 0,0 0,-1 0,1 0,0 0,-1 1,1-1,0 0,0 1,-1-1,1 0,0 1,0 0,-1-1,1 1,0 0,0-1,0 1,0 0,0 0,0 0,0 0,1 0,-1 0,0 0,0 0,1 1,-1-1,1 0,-1 0,1 0,-1 1,1-1,0 0,0 1,-1-1,1 3,0-2,1 1,-1 0,1 0,-1-1,1 1,0-1,0 1,0 0,0-1,0 0,1 1,-1-1,1 0,0 0,-1 1,1-1,0-1,0 1,0 0,4 2,-4-3,0 0,0 0,-1 0,1 0,0-1,0 1,0-1,0 1,0-1,0 0,0 1,0-1,0 0,3-1,-5 1,1 0,-1 0,0 0,1 0,-1 0,0 0,0-1,1 1,-1 0,0 0,1 0,-1-1,0 1,0 0,0 0,1-1,-1 1,0 0,0 0,0-1,1 1,-1 0,0-1,0 1,0 0,0-1,0 1,0 0,0-1,0-1,0 1,-1 0,1 0,0-1,-1 1,1 0,-1-1,0 1,1 0,-1 0,-1-2,-1-1,0-1,-1 1,1 1,-1-1,1 0,-1 1,0 0,-6-4,10 8,0 0</inkml:trace>
  <inkml:trace contextRef="#ctx0" brushRef="#br0" timeOffset="9100.91">6673 161,'0'0,"-2"3,-9 20,-14 40,4-7,-5 4,-3-2,-2-2,-3 0,-2-3,-3 0,-1-3,-50 47,89-96,0 1,0-1,0 0,0 0,0 0,-1 0,1 0,0 0,-1 0,1-1,0 1,-1 0,1-1,-1 1,1-1,-1 1,0-1,1 0,-1 0,-2 1,3-2,0 0,0 0,0 0,0 1,0-1,1 0,-1 0,0 0,0-1,1 1,-1 0,0 0,1 0,0 0,-1-1,1 1,-1 0,1 0,0-1,0 1,0 0,0-1,0 1,0 0,0-2,0 0,1 0,-1 0,0-1,1 1,0 0,0 0,0 0,0 1,0-1,0 0,1 0,-1 1,1-1,0 0,0 1,0 0,0-1,0 1,1 0,-1 0,1 0,-1 1,1-1,0 1,-1-1,1 1,0 0,6-2,8-2,-1 1,1 1,34-3,-44 6,62-3,134 13,-125-4,81-3,-144-4,0 0,0-1,0-1,0-1,0 0,0 0,27-14,-11 0</inkml:trace>
  <inkml:trace contextRef="#ctx0" brushRef="#br0" timeOffset="9462.27">6635 297,'0'0,"0"3,0 14,-2 26,-3 27,-3 18,-6 12,-2 7,-3-3,3-14,3-19,4-20,4-19</inkml:trace>
  <inkml:trace contextRef="#ctx0" brushRef="#br0" timeOffset="9912.75">7137 297,'-3'8,"-140"470,144-480,0 1,-1 0,1 0,0 0,0 0,0 0,0 0,1 1,-1-1,0 0,0 1,0-1,1 0,-1 1,0-1,2 1,39-12,48 0,226-1,-236 11,-70 2,-1-1,1 0,-1 0,1-1,-1-1,0 0,17-7,-8 1</inkml:trace>
  <inkml:trace contextRef="#ctx0" brushRef="#br0" timeOffset="10254.34">7282 345,'0'0,"-2"6,-1 20,-3 25,-4 23,-2 17,-3 8,-3 0,1-7,3-16,4-21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5:24.65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78 189</inkml:trace>
  <inkml:trace contextRef="#ctx0" brushRef="#br0" timeOffset="404.87">68 170,'11'-10,"21"-12,2 1,0 1,74-29,-73 33,-17 8,-12 4,0 1,1 0,-1 0,1 1,0 0,-1 0,1 1,0-1,8 1,-30 6,-6-1,1 0,0 2,0 0,1 2,0 0,-34 19,16-6</inkml:trace>
  <inkml:trace contextRef="#ctx0" brushRef="#br0" timeOffset="902.83">0 208,'0'0,"0"0,0 0,0 11,11 241,-1 21,-10-272,0 0,-1 0,1-1,0 1,0 0,0 0,0 0,1 0,-1-1,0 1,0 0,0 0,1 0,-1-1,0 1,1 0,0 1,10-7,2-2,34-12,1 2,1 2,0 3,0 1,1 3,79-3,-122 10,0 1,0 0,0 0,0 1,0 0,-1 0,1 1,0 0,-1 0,9 4,-11-4,0 1,0 0,-1-1,1 1,-1 1,0-1,1 0,-2 1,1 0,0-1,-1 1,0 0,0 1,0-1,0 0,1 6,2 8,-1 1,-1 0,0 0,-2 0,0 0,-1 0,-3 25,-1-15,-1 0,-2 0,0-1,-14 33,11-39,-1-1,0 1,-2-2,0 1,-1-2,-2 0,0-1,0 0,-31 24,16-19,0-1,-2-1,0-2,-1-2,-47 18,72-31,-1 0,1 0,-1-1,0-1,1 1,-1-2,0 1,0-1,-1-1,1 0,-19-2,5-7</inkml:trace>
  <inkml:trace contextRef="#ctx0" brushRef="#br0" timeOffset="1789.13">977 228,'0'0,"3"-3,9-1,-1-1,1 1,0 1,23-4,-8 2,211-52,-93 21,-124 32,-33 9,-33 10,-37 7,-96 13,65-15,112-20,0 1,-1-1,1 0,0 0,-1 1,1-1,0 1,-1-1,1 1,0-1,0 1,0 0,0 0,-1-1,1 1,0 0,-1 2,1-1,1 0,-1 1,1-1,-1 0,1 1,0-1,0 0,0 1,1 4,1 181,4 39,-6-215,0-8,0-1,0 1,1 0,-1-1,1 1,-1 0,1-1,1 1,0 3,-1-7,0 1,-1-1,1 1,0-1,0 0,-1 1,1-1,0 0,0 0,0 1,-1-1,1 0,0 0,0 0,0 0,0 0,-1 0,1 0,0-1,1 1,3-1,55-4,102-24,-95 15,73-6,-126 19,17-2,0 2,62 5,-85-4,1 2,-1-1,0 1,-1 1,1-1,0 1,-1 1,1-1,-1 1,0 1,0-1,0 1,-1 0,0 1,0 0,8 9,-6-2,0 0,-1 0,-1 0,0 1,-1 0,0 0,-1 0,-1 1,3 25,-4-26,-1-1,-1 1,0-1,-1 1,-1-1,0 0,0 1,-2-1,1 0,-2-1,-6 15,3-14,0-1,0-1,-1 0,-1 0,0 0,-1-1,1-1,-2 0,1 0,-16 7,-10 5,-1-2,-48 17,-106 29,147-53,-1-2,-62 6,102-15,-1 0,1-1,0 0,0 0,0-1,-1 1,1-1,0-1,0 1,0-1,0 0,-6-4,-8-10</inkml:trace>
  <inkml:trace contextRef="#ctx0" brushRef="#br0" timeOffset="2379.39">2291 160,'0'0,"-3"7,-8 25,1 1,2-1,0 2,3-1,1 1,1-1,2 1,4 52,0-57,2 1,0-1,2 0,1-1,2 0,1 0,0 0,2-2,2 0,17 25,-24-40,1-1,0-1,0 0,1 0,0-1,0 0,1-1,0 0,1-1,-1 0,1 0,23 6,-28-10,1 0,0-1,-1 0,1 0,0-1,0 0,-1 0,1-1,15-3,-17 2,-1 1,1-2,-1 1,0-1,0 1,0-1,0-1,0 1,-1-1,1 0,-1 0,0 0,0 0,5-8,-4 3,1 0,-1 0,-1 0,0 0,0-1,-1 0,0 0,-1 0,2-16,-2 10,-2 1,0-1,-1 0,-1 1,-5-27,-2 10,-2 1,0 0,-2 1,-2 1,-25-40,23 40,-2 2,-36-42,48 62,1 0,-2 1,1-1,0 2,-1-1,0 1,-1 0,1 1,-1 0,0 0,0 1,0 0,0 0,-10-1,6 3,0 0,-1 1,1 0,0 1,0 0,-1 1,-22 6,40-6,-1 0,1 0,0 0,0-1,0 0,4 2,12 0</inkml:trace>
  <inkml:trace contextRef="#ctx0" brushRef="#br0" timeOffset="2832.04">2996 102,'0'0,"-14"12,7-4,0 1,1 1,0-1,0 1,1 0,1 1,-1-1,2 1,-1 0,2 0,-4 19,2 10,0 76,5-97,0 0,1 0,1 0,1-1,1 1,0-1,1 0,1-1,1 0,1 0,0 0,1-1,0 0,2-1,0 0,0-1,2-1,-1 0,2 0,-1-2,2 1,0-2,0 0,1-1,0-1,0-1,1 0,25 6,-20-8,0-2,-1 0,1-2,0 0,0-2,0 0,0-2,32-7,-35 5,-1 0,1-2,-1 0,-1-2,1 0,-1 0,-1-2,0 0,27-24,-35 26,0-1,-1 1,0-1,-1-1,0 0,-1 0,0 0,0 0,-2-1,1 0,-1 0,-1 0,0-1,1-20,-3 19,0 0,-1 0,-1 0,0 0,-1 0,-1 0,0 1,-1-1,0 1,-1 0,0 0,-1 0,-10-13,2 6,0 2,-2 0,-1 1,0 0,-1 2,0 0,-1 1,-1 0,0 2,-1 1,-25-10,7 5,-1 1,0 3,-1 1,-1 2,-59-5,75 11,0 2,0 1,0 1,0 1,0 2,0 0,1 2,-1 0,1 2,1 1,0 1,0 1,1 1,-41 28,-8 17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5:44.851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381 724,'0'0,"0"0,0 0,0 0,0 0,0 0,0 0,0 0,0 0</inkml:trace>
  <inkml:trace contextRef="#ctx0" brushRef="#br0" timeOffset="745.7">652 241,'-5'1,"1"0,-1 0,1 0,-1 0,1 1,0-1,0 1,0 0,0 0,-5 4,-1 0,-18 11,0 1,2 1,0 2,2 0,0 2,1 0,-32 44,44-52,0 1,0 1,2 0,0 1,1 0,1 0,0 0,2 1,0 0,1 0,1 1,1-1,0 1,2 22,2-30,0 0,0 0,2 0,-1-1,1 1,1-1,0 0,1 0,0-1,0 1,1-1,1-1,13 15,10 6,2-1,53 36,-23-18,-48-36,-1 1,0 0,-1 1,-1 0,20 28,-29-37,-1 0,0 0,1 0,-2 0,1 1,0-1,-1 1,0-1,0 1,0 0,-1-1,1 1,-1 0,0-1,0 1,-1 0,0 0,1-1,-2 1,1-1,0 1,-1-1,0 1,0-1,0 0,-1 0,-4 6,-3 2,0 0,-1-1,-1 0,0-1,0 0,-27 15,3-5,-58 23,43-22,-2-2,-1-2,0-3,-96 13,146-27,1 1,0-1,-1 0,1 0,0-1,0 1,-1 0,1-1,0 0,0 0,0 0,-4-2,6 2,1 1,-1 0,1-1,-1 1,1-1,-1 1,1-1,-1 1,1-1,0 1,-1-1,1 0,0 1,0-1,0 1,-1-1,1 0,0 1,0-1,0 0,0 1,0-1,0 0,0-1,1 0,-1 0,1 0,0 0,0 1,-1-1,1 0,0 0,1 1,-1-1,2-1,28-27,7 2</inkml:trace>
  <inkml:trace contextRef="#ctx0" brushRef="#br0" timeOffset="2462.93">1627 686,'-7'1,"0"-1,0 2,0-1,0 1,0 0,-6 4,-15 3,-30 7,0-3,-2-2,1-2,-114 0,164-10,0 1,0 1,0-1,1 1,-1 1,0 0,-14 4,19-4,-1 1,0-1,0 1,1 0,0 1,-1-1,1 1,1-1,-1 1,0 0,1 1,0-1,0 1,-3 4,-1 7,1 0,0 0,0 0,2 0,0 1,1 0,1 0,0-1,1 2,3 30,0-22,2 0,0-1,2 0,0 0,2 0,16 36,-20-53,1 1,-1-1,1-1,1 1,-1-1,1 1,0-2,1 1,0-1,0 0,15 10,-16-13,0 0,0-1,0 1,1-1,-1-1,1 1,-1-1,1 0,0 0,-1-1,1 0,0 0,-1-1,1 0,-1 0,1 0,7-3,0-2,1 0,-1-1,0 0,0-1,0-1,-2 0,1-1,-1 0,0-1,-1 0,0-1,-1 0,-1-1,0 0,15-28,-14 20,0 0,-2 0,0 0,-2-1,0 0,-2-1,0 1,-1-1,-1 0,-3-36,1 43,0 16,0 0,0 0,0 0,0 0,0 0,0 0,0 0,0 0,0 0,0 0,0 0,0 0,0 0,0 0,0 0,0 0,0 0,0 0,0 0,0 0,0 0,1 0,-1 0,0 0,0 0,0 0,0 0,0 0,6 27,-3-8,25 169,0 5,-22-164,2-1,1 1,1-1,21 41,0-15</inkml:trace>
  <inkml:trace contextRef="#ctx0" brushRef="#br0" timeOffset="2808.97">2052 241,'-2'-3,"-1"-1,1 1,0-1,0 0,0 0,1 0,-1 0,-1-7,-3-8,5 17,-80-177,79 203,31 883,-23-815,3 0,5 0,42 147,-39-189</inkml:trace>
  <inkml:trace contextRef="#ctx0" brushRef="#br0" timeOffset="3243.47">2130 1044,'7'6,"1"0,0 0,0-1,1 0,-1-1,14 6,0 0,6 4,0-2,0 0,1-2,0-1,1-1,43 6,-69-14,0 0,0 0,1 0,-1 0,0 0,0-1,0 0,0 0,0 0,0-1,0 1,0-1,4-2,-5 2,-1 0,1 0,-1-1,0 1,1-1,-1 1,0-1,0 0,-1 0,1 0,-1 0,1 0,-1 0,0 0,0 0,1-7,0-9,0 0,-1 0,-2 0,1 0,-2 0,-1 0,-7-28,10 45,-1 1,1-1,0 1,-1-1,0 1,1-1,-1 1,0-1,0 1,0 0,0-1,0 1,0 0,0 0,0 0,0 0,0 0,-3-2,3 3,0 0,0-1,0 1,-1 0,1 0,0 0,0 0,0 1,0-1,0 0,0 0,0 0,0 1,0-1,0 1,0-1,0 1,0-1,0 1,-1 1,-3 2,0 1,0 0,1 0,0 0,0 0,0 1,-5 11,1 0,1 0,1 1,1-1,0 2,1-1,1 0,1 1,1-1,0 1,1-1,1 1,1 0,8 34,-8-48,-1 0,1 0,1 0,-1 0,1 0,-1 0,1-1,1 1,-1-1,1 0,0 0,0 0,0 0,0-1,6 4,-3-3,0-1,0 0,1 0,-1 0,1-1,-1 0,1-1,0 0,15 0,41-3</inkml:trace>
  <inkml:trace contextRef="#ctx0" brushRef="#br0" timeOffset="3646.03">2951 706,'-2'7,"-1"19,0 0,2 0,1 0,3 28,22 104,-3-14,-21-137,0 1,0-1,-1 1,0-1,-1 0,0 1,0-1,0 0,-1 0,0 0,-1 0,0 0,0 0,0 0,0-1,-1 0,0 1,-1-2,0 1,1 0,-2-1,1 0,-10 7,-16 9,0-1,-1-2,-2-1,-36 13,16-8</inkml:trace>
  <inkml:trace contextRef="#ctx0" brushRef="#br0" timeOffset="4429.02">3424 890,'9'17,"54"145,-37-89,59 114,-82-183,-1 1,0-1,1 0,0 0,0-1,0 1,0-1,1 1,6 4,-8-7,-1-1,1 1,-1-1,1 1,-1-1,1 0,0 0,-1 1,1-1,-1 0,1 0,0-1,-1 1,1 0,0 0,-1-1,1 1,-1-1,1 0,-1 1,1-1,-1 0,1 0,-1 0,0 0,0 0,1 0,-1 0,0 0,0 0,1-3,10-9,0-2,-2 1,0-2,11-21,30-74,-21 43,-20 45,20-38,-27 56,0 0,0 0,1 0,0 1,0-1,0 1,0 0,9-6,-10 8,-1 1,0 0,0 0,1 0,-1 0,1 0,-1 1,1-1,-1 1,1 0,-1 0,1 0,-1 0,1 0,-1 0,4 1,-1 1,-1-1,1 1,-1 0,1 0,-1 0,0 1,0-1,4 5,2 2,0 0,-1 1,-1 0,1 0,8 16,-2 1,0 0,-3 1,0 1,-2 0,0 0,8 54,-18-82,0 0,0 0,0-1,0 1,0 0,0 0,0-1,0 1,1 0,-1 0,0-1,0 1,1 0,-1-1,1 1,-1 0,0-1,2 2,8-14,-6 7,43-63,3 3,3 2,64-59,-112 117,19-18,1 2,1 0,0 1,52-27,-74 45,0 0,0 0,1 1,-1 0,0-1,1 2,-1-1,1 0,-1 1,1 0,5 0,-7 1,0 0,0-1,-1 1,1 0,0 0,-1 1,1-1,-1 1,1-1,-1 1,0 0,0-1,0 1,0 1,0-1,0 0,0 0,2 4,1 4,0 0,0 1,-1-1,0 1,-1-1,3 17,5 70,-9-75,5 104,3 26,-10-148,1 0,-1 0,0 0,1 0,0 0,3 7,-4-10,1-1,-1 1,0 0,1-1,-1 1,1-1,-1 1,1-1,-1 1,1-1,0 1,-1-1,1 1,0-1,-1 0,1 1,0-1,-1 0,1 0,0 0,0 1,-1-1,1 0,0 0,0 0,-1 0,1 0,0 0,0 0,-1-1,1 1,0 0,-1 0,1-1,0 1,1-1,4-2,1 0,-1-1,0 0,0 0,0 0,0-1,7-8,33-43,-36 44,62-85,-30 38,3 2,53-52,-97 108,-1 0,1 0,0 0,-1 1,1-1,0 0,-1 1,1-1,0 0,0 1,0-1,0 1,0-1,0 1,0 0,0-1,0 1,0 0,0 0,0 0,0 0,0-1,0 1,0 1,0-1,0 0,0 0,0 0,0 0,0 1,0-1,0 0,0 1,-1-1,1 1,0-1,0 1,0 0,0-1,-1 1,1 0,0-1,-1 1,1 0,0 0,-1 0,1 0,-1 0,1-1,-1 3,4 6,0 0,-1 0,0 0,2 14,-3-15,16 98,-12-65,2 1,13 41,-18-76,-1 1,1-1,1 0,0 0,0-1,0 1,0-1,1 0,11 11,12 4</inkml:trace>
  <inkml:trace contextRef="#ctx0" brushRef="#br0" timeOffset="4862.76">6062 638,'2'-2,"4"-4,3-3,3-3,-1 1,-2 2,-3 7,-8 24,-17 38,-23 32,-17 29,-7 16,2-5,8-20,12-28,13-27</inkml:trace>
  <inkml:trace contextRef="#ctx0" brushRef="#br0" timeOffset="5206.31">5483 870,'28'-7,"-4"1,-16 5,1 1,-1 1,0-1,0 1,1 1,-1-1,0 1,-1 1,1-1,0 1,-1 1,1 0,-1 0,0 0,0 1,8 7,4 4,-2 1,0 1,-1 0,18 28,98 168,-85-132,72 96,-111-168,1 0,0 0,14 12,-7-11</inkml:trace>
  <inkml:trace contextRef="#ctx0" brushRef="#br0" timeOffset="5207.31">5183 202,'0'0,"-1"-2,-5-3,-9-6,-6-5,-1 1</inkml:trace>
  <inkml:trace contextRef="#ctx0" brushRef="#br0" timeOffset="5656.96">2526 1992,'3'9,"104"346,-67-208,64 153,-102-294,4 7,-1-1,1 1,11 14,-17-27,0 1,0-1,0 1,1-1,-1 1,0-1,1 1,-1-1,0 1,1-1,-1 0,1 1,-1-1,1 0,-1 1,0-1,1 0,-1 1,1-1,0 0,-1 0,1 0,-1 0,1 1,-1-1,1 0,-1 0,1 0,0 0,-1 0,1 0,-1 0,1-1,-1 1,1 0,-1 0,1 0,-1 0,1-1,-1 1,1 0,-1-1,1 1,-1 0,1-1,-1 1,0 0,1-1,-1 1,1-1,-1 1,0-1,0 1,1-1,-1 1,0-1,0 1,0-1,1 0,12-40,-13 39,66-392,-17 83,-45 291,0 0,2 1,12-32,-13 42,0 0,0 0,1 1,-1 0,2 0,-1 0,1 0,1 1,8-7,1 2,0 0,1 2,0-1,0 2,1 1,0 0,39-9,-46 14,1 1,-1 0,0 1,1 0,-1 1,1 0,-1 1,0 1,1 0,-1 0,0 1,0 1,0 0,15 8,14 14</inkml:trace>
  <inkml:trace contextRef="#ctx0" brushRef="#br0" timeOffset="6389.6">4169 2321,'0'0,"-3"-2,-9-7,0 0,0 1,0 0,-1 1,0 0,-1 1,0 1,0 0,0 1,-14-2,21 4,0 1,0 0,0 1,1 0,-1 0,0 0,0 1,0 0,1 0,-1 1,0-1,1 2,-1-1,1 1,0 0,0 0,0 0,0 1,1 0,-1 0,1 1,0-1,-7 10,5-4,0 1,1 1,0-1,1 1,1 0,-1 0,2 0,0 1,-3 22,3-2,1 0,4 53,-1-70,1 0,0-1,1 1,6 17,-8-29,1 0,0 0,0 0,0 0,0-1,0 1,1-1,5 6,-6-7,0 0,0-1,0 0,0 1,0-1,0 0,1 0,-1 0,0 0,1-1,-1 1,0 0,1-1,-1 0,1 0,3 0,4-1,0-2,0 1,0-2,-1 1,0-1,1 0,-1-1,-1 0,1-1,12-11,13-9,-2-1,-1-2,-1-1,-1-1,-2-2,-2 0,41-71,-56 87,-8 27,0 21,4 2,2 0,1 0,1-1,2 0,1-1,26 44,-31-61,1-1,1-1,0 0,0 0,2-1,-1-1,15 11,-17-15,1 0,0 0,0-1,0-1,1 0,-1 0,1-1,0 0,0-1,22 2,-26-4,0-1,0 1,0-1,0-1,0 1,0-1,-1-1,1 1,-1-1,1 0,-1 0,0-1,0 0,-1 0,1 0,-1-1,0 0,0 0,7-9,4-7,-1-1,-1-1,22-47,-7 4,34-115,-2-78,-50 208,-2 0,-3 0,0-72,-6 106,-2 0,0 0,-1 0,-1 0,-11-31,11 37,-1 1,0 1,-1-1,0 1,-1 0,1 0,-2 1,1 0,-1 0,-11-8,17 14,0 0,0 1,0-1,0 1,0-1,0 1,0 0,0 0,-1 0,1 0,0 1,-1-1,1 0,-1 1,1 0,-1 0,1-1,-1 1,-4 1,5 0,0 1,0-1,0 1,0-1,0 1,0 0,1-1,-1 1,1 0,-1 0,1 0,0 0,-1 1,1-1,0 0,1 0,-1 1,0-1,1 1,-1-1,1 3,-4 14,1 1,1-1,1 1,2 33,15 80,-10-93,78 394,-60-342,4-2,66 143,-57-160</inkml:trace>
  <inkml:trace contextRef="#ctx0" brushRef="#br0" timeOffset="6765.07">5367 2370,'-1'0,"2"0,-2 6,5 21,3 25,4 19,2 6,2-2,3-9,0-13,8-14,6-13,-2-12</inkml:trace>
  <inkml:trace contextRef="#ctx0" brushRef="#br0" timeOffset="7124.34">5753 2486,'0'0,"0"0,0 0,1 5,3 20,2 0,0 0,2-1,13 31,-17-47,1 1,0-1,0 0,1 0,0 0,0-1,1 0,0 0,0-1,0 1,1-2,0 1,0-1,14 6,-10-6,0 0,0-1,0 0,1-1,0-1,14 1,-24-2,0-1,0 0,0 0,0 0,0 0,0 0,1-1,-1 0,0 1,-1-1,1 0,0 0,0-1,0 1,-1-1,1 1,0-1,-1 0,1 0,-1 0,0 0,0 0,0-1,0 1,0-1,-1 1,1-1,0 0,-1 1,0-1,1-3,0-2,0 1,-1-1,0 0,0 0,-1 1,0-1,0 0,-1 0,0 1,0-1,-4-12,1 9,-1 0,0 0,-1 0,1 1,-2 0,-14-19,6 13,-1 0,0 1,-1 1,0 0,-1 1,-1 1,-34-16,4 7</inkml:trace>
  <inkml:trace contextRef="#ctx0" brushRef="#br0" timeOffset="7485.65">4458 2166,'0'0,"3"-3,8-5,1 0,0 0,1 2,24-11,59-16,-87 31,306-69,-173 45,-131 23,396-70,-367 68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5:54.048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755 256,'0'0</inkml:trace>
  <inkml:trace contextRef="#ctx0" brushRef="#br0" timeOffset="811.89">919 102,'-15'6,"13"-6,-1 1,0 0,1 1,-1-1,1 0,-1 1,1-1,0 1,-4 3,-16 18,1 1,2 0,0 2,-17 30,8-12,25-38,-179 278,17 11,154-270,9-21,7-14,2-6,2 1,0 1,0 0,2 0,-1 1,2 0,0 1,0 0,1 1,1 0,-1 1,2 1,-1 0,1 1,1 1,0 0,-1 1,2 1,-1 0,1 1,0 1,-1 0,1 2,28 0,198 24,-171-12,1-4,92-2,-146-6,0-1,0-2,0 0,-1 0,0-2,0 0,25-13,-17 6</inkml:trace>
  <inkml:trace contextRef="#ctx0" brushRef="#br0" timeOffset="1184.08">1219 208,'0'0,"0"5,0 18,-2 27,-2 24,-4 39,-3 35,-4 19,-2 15,2-3,3-14,5-21,6-28,3-33</inkml:trace>
  <inkml:trace contextRef="#ctx0" brushRef="#br0" timeOffset="1574.35">2049 247,'-1'1,"0"0,0 0,0 0,0-1,0 1,0 0,0 0,1 0,-1 0,0 0,0 1,0 1,-2 2,-31 42,-50 96,81-137,0-1,1 1,0-1,0 1,0 0,1 0,-1 0,1 0,1 0,-1 0,1 0,0 0,1 0,-1 0,1 0,0 0,1 0,0 0,-1 0,2 0,-1-1,1 1,5 8,19 23,0-2,60 57,-30-32,-22-24,-19-21,0 1,-2 0,0 2,0-1,11 23,-24-38,0 1,0-1,-1 1,1-1,0 1,-1 0,0-1,0 1,0 0,0-1,0 1,0 0,-1-1,1 1,-1 0,0-1,0 1,0-1,0 1,0-1,0 0,-1 1,1-1,-4 4,-2 2,-1 0,0 0,0-1,-17 12,2-5,-1-2,1 0,-2-1,0-2,0 0,0-2,-1 0,0-2,-1-1,-42 1,19-4</inkml:trace>
  <inkml:trace contextRef="#ctx0" brushRef="#br0" timeOffset="2190.66">2001 422,'152'-86,"-81"49,1 3,136-44,-201 76,-1 0,1 1,0 0,0 0,0 0,0 1,0 0,0 0,9 2,-12 0,1-1,-1 1,1 0,-1 0,0 1,0-1,0 1,0 0,0 0,0 0,-1 0,0 1,0 0,4 4,17 24,0 1,-3 1,-1 1,-1 0,-2 2,-1 0,-3 1,16 65,-17-35,11 55,-18-106,0-1,1 0,0 0,1 0,12 17,-15-27,0 0,1-1,0 0,0 0,0 0,0 0,1-1,0 0,0 0,0-1,0 1,1-1,-1-1,1 1,0-1,0 0,-1-1,1 1,1-1,-1-1,0 1,0-1,12-2,3-1,0 0,0-2,-1-1,1 0,-1-2,25-12,-30 13,0-1,0-1,-1 0,0-1,-1-1,0 0,14-15,-24 20,1 1,0-1,-1 0,0 0,-1 0,0-1,0 1,0-1,0 0,-1 0,0 0,-1 0,1 0,-2 0,1 0,-1 0,0-1,0 1,-1 0,-1-9,-3-3,0 1,-2 1,0-1,0 1,-2 0,0 1,-1 0,-1 0,0 1,-1 1,0 0,-2 0,1 1,-21-14,19 15,-1 2,0 0,-1 0,0 1,0 1,0 1,-1 1,-1 0,1 1,-1 1,1 1,-1 1,0 0,-21 2,35 0,-32 5,35-5,1 0,-1 0,1 1,0-1,-1 1,1-1,-1 1,1 0,0 0,0-1,-1 1,1 0,0 0,0 0,0 0,0 0,0 0,0 1,0-1,-1 2,1 4</inkml:trace>
  <inkml:trace contextRef="#ctx0" brushRef="#br0" timeOffset="2629.96">3789 170,'0'0,"0"0,0 6,0 22,2-1,1 0,13 53,-11-63,0 1,2-1,0-1,0 1,2-1,0-1,11 15,-15-24,1 0,-1 0,1-1,0 0,0 0,0 0,1-1,-1 0,1-1,0 1,8 2,-4-3,1 0,-1 0,0-1,1-1,-1 0,23-1,-13-2,0 0,0-2,0-1,-1 0,1-2,-1 0,31-17,-37 17,0-1,-1-1,-1 0,1-1,-1 0,-1-1,14-16,-21 22,-1 1,0 0,0-1,0 0,0 1,-1-1,0 0,0-1,0 1,-1 0,1 0,-1-1,0 1,-1-1,0 1,0 0,0-1,0 1,-1-1,0 1,0-1,0 1,-1 0,-3-8,-1 2,0 1,0 0,-1 1,-1 0,0 0,0 0,-1 1,-13-10,-83-52,87 59,7 4,-24-15,-1 2,-53-23,68 36</inkml:trace>
  <inkml:trace contextRef="#ctx0" brushRef="#br0" timeOffset="3944.82">1 1978,'0'0,"0"0,14 0,388-24,-303 15,357-54,-3-28,-42 8,283-20,4 31,70-9,-519 46,389-107,-613 134,-16 5,0 0,1 0,-1 1,1 0,0 0,-1 1,16 1,-24 2,-5-1,4-1</inkml:trace>
  <inkml:trace contextRef="#ctx0" brushRef="#br0" timeOffset="5493.48">1093 2424,'-8'-21,"-33"-58,29 60,1-1,1 0,-7-23,23 63,239 738,-213-665</inkml:trace>
  <inkml:trace contextRef="#ctx0" brushRef="#br0" timeOffset="6057.28">1953 2172,'-53'-5,"42"3,1 1,-1 0,0 0,-19 3,28-2,1 0,-1 1,0 0,0-1,1 1,-1 0,0 0,1 0,-1 0,1 0,-1 0,1 1,0-1,-1 0,1 1,0-1,0 1,0-1,0 1,-1 2,-12 38,14-39,-7 30,2 1,2-1,1 1,1 0,2 0,1 0,2-1,2 1,15 53,-16-69,2-1,0 0,0-1,2 1,0-2,1 1,23 26,-28-35,1-1,0 0,1-1,-1 1,1-1,0-1,0 1,1-1,-1-1,1 1,0-1,0 0,0-1,0 0,1 0,-1-1,1 0,-1-1,11 0,-3-2,-2-1,1 0,0-1,-1-1,1 0,-1-1,-1 0,1-1,-1-1,13-10,-6 3,0 0,-2-2,0 0,0-1,19-29,-32 41,-1 0,0-1,0 0,-1 1,1-2,-2 1,1 0,-1 0,0-1,-1 1,1-1,-1 0,-1-10,-1 8,0 0,0 1,-1-1,-1 1,0 0,0-1,-1 1,0 1,0-1,-7-10,-6-6,-1 1,-1 0,-1 2,-1 0,0 1,-50-36,51 43,-1 1,0 1,-1 1,0 1,-1 0,0 2,0 1,-1 1,-26-4,43 9,-1 0,-1 0,1 1,0 0,0 1,0 0,0 0,0 0,0 1,1 0,-1 1,1 0,-1 0,1 1,0 0,0 0,0 0,1 1,-1 0,1 0,0 1,1 0,-1 0,1 0,-5 9,2-2,1 1,0 0,2 0,-1 0,2 1,-4 19,6-25,1-1,0 1,0 0,1 0,0-1,1 1,0 0,0 0,1-1,0 1,0-1,7 15,-3-13,0 0,1 0,10 12,24 21</inkml:trace>
  <inkml:trace contextRef="#ctx0" brushRef="#br0" timeOffset="6599.4">2852 2250,'0'0,"0"0,0 0,-5 5,-6 7,0 1,1 1,1 0,0 0,1 0,1 1,0 1,1-1,1 1,0 0,1 0,-3 25,6-29,0 1,1-1,1 1,0-1,1 1,0-1,1 0,0 0,1 0,0 0,1 0,0-1,1 0,0 0,1-1,0 1,11 11,-11-14,0-1,1 0,0 0,0-1,0 0,1 0,0-1,0 0,0-1,1 0,-1 0,21 4,-22-7,0 0,0 0,0-1,0 0,0 0,0-1,0 0,0 0,0-1,-1 0,1-1,0 0,-1 0,0 0,0-1,0 0,8-6,-8 5,0-1,0 0,-1 0,0-1,0 0,0 0,-1 0,0 0,0-1,-1 0,0 0,-1-1,1 1,-2 0,1-1,1-12,-2 7,-2 1,1-1,-2 1,0-1,0 1,-1-1,-1 1,0 0,-1 0,-7-16,2 7,-1 0,-1 0,-1 1,-1 1,-29-36,36 49,-1 0,0 0,-1 0,0 1,0 0,0 0,0 1,-1 0,0 1,0 0,0 0,-1 1,1 0,-1 0,0 1,-18-1,14 3,1 1,0 0,-1 1,1 0,-20 7,24-7,1 1,-1 1,1 0,0 0,0 0,1 1,-1 0,1 1,-8 7,14-12,-1 1,1-1,-1 1,1 0,-1-1,1 1,0 0,0 0,0 0,0 0,0 0,0 0,0 0,1 0,-1 0,1 1,0-1,0 0,-1 0,1 0,1 1,-1-1,0 0,0 0,1 0,-1 0,1 1,0-1,0 0,0 0,0 0,0 0,0-1,0 1,1 0,2 3,3 2,1 0,0-1,0 0,0 0,1 0,13 5,22 10</inkml:trace>
  <inkml:trace contextRef="#ctx0" brushRef="#br0" timeOffset="7144.6">3692 2124,'0'0,"-19"0,15 0,1 1,-1 0,0-1,1 1,-1 1,1-1,-1 0,1 1,0 0,0 0,0 0,0 0,0 0,0 1,0-1,1 1,-1 0,1-1,0 1,0 0,0 1,0-1,0 0,-1 5,-4 9,0 1,1 0,-4 25,3-16,2 1,2-1,0 1,1 0,2 0,7 55,-5-71,1 0,0-1,1 0,0 0,0 0,2 0,-1-1,9 12,-8-15,-1 1,2-1,-1-1,1 0,0 0,1 0,-1-1,1 0,0 0,0-1,14 6,-9-6,0-1,0 0,0 0,0-2,1 0,-1 0,1-1,-1-1,0 0,1 0,-1-2,0 0,21-7,-21 5,0 0,-1 0,1-2,-1 0,0 0,0-1,-1 0,0-1,-1 0,0-1,0 0,-1-1,9-12,-16 18,1 1,-1 0,0-1,0 0,0 1,0-1,-1 0,0 0,0 0,0 0,-1 0,0 0,0 0,0 0,-1-7,-1 4,0 1,0 0,-1 0,0 0,0 0,-1 1,1-1,-2 1,-6-9,-1 2,-1 0,0 1,0 0,-1 1,-1 1,0 0,0 1,-18-7,12 7,0 1,0 1,-1 2,0-1,0 2,-41-2,50 6,1 0,-1 0,0 1,1 1,-1 0,1 1,0 1,-1-1,2 2,-1 0,0 0,1 1,-17 11,26-15,-1 1,0-1,0 1,1-1,-1 1,1 0,0 0,-4 6,6-8,-1 0,1 0,-1 1,1-1,0 1,-1-1,1 0,0 1,0-1,0 1,0-1,0 1,0-1,1 0,-1 1,0-1,1 0,-1 1,1-1,-1 0,1 1,0-1,1 2,8 9</inkml:trace>
  <inkml:trace contextRef="#ctx0" brushRef="#br0" timeOffset="7661.11">4339 2114,'0'21,"1"-1,1 1,1-1,1 1,1-1,1 0,0 0,2-1,0 0,1 0,1-1,14 21,-15-27,0-1,0 0,1-1,1 0,0 0,0-1,0-1,1 0,1 0,-1-1,1-1,1 0,-1-1,1 0,0-1,0-1,0 0,17 1,-20-4,0 1,0-2,0 0,0 0,0-1,0 0,0-1,-1 0,1-1,-1 0,0-1,0 0,0-1,-1 1,0-2,0 1,0-1,-1-1,0 0,-1 0,1 0,10-18,-12 16,0 1,-1-1,0 0,-1-1,0 1,-1-1,0 0,0 0,-1 0,-1 0,0 0,0 0,-1-1,-1 1,0 0,0 0,-1 0,-1 0,0 0,0 0,-1 1,-8-17,4 15,1 0,-2 1,1 1,-2-1,1 2,-1-1,-1 1,0 1,0 0,0 0,-25-11,6 5,1 2,-1 2,-1 0,-34-5,35 10,-1 2,0 1,0 1,0 2,0 0,-54 12,-7 6</inkml:trace>
  <inkml:trace contextRef="#ctx0" brushRef="#br0" timeOffset="8080.25">2726 2694,'0'0,"-4"10,-5 18,-5 24,0 36,2 30,4-6</inkml:trace>
  <inkml:trace contextRef="#ctx0" brushRef="#br0" timeOffset="8801.44">591 2820,'0'-10,"1"0,1 0,0 1,0-1,5-11,-2 4,16-41,3 0,2 2,42-66,31-66,-97 183,-1 4,0-1,-1 1,1-1,0 1,-1-1,1 1,-1-1,0 1,1-1,-1 0,0 1,0-1,0 0,0-1,4-7,2 4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6:05.01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357 278,'49'-3,"-1"-2,1-3,61-16,-97 20,37-7,0-3,84-35,-124 41,-11 1,-1 5,1 1,-1-1,0 1,-1 0,1 0,0 0,0 0,-4-1,-22-7,-1 2,0 1,0 1,-33-1,15 4,-88 8,120-5,0 1,0 1,0 0,0 1,-20 9,28-10,1 0,0 1,0 0,0 0,0 1,1-1,-1 1,1 0,1 1,-1-1,1 1,0 0,-6 12,-4 15,1 1,3 0,0 0,-5 40,3-16,5-24,-22 108,25-117,2 1,0-1,4 42,-2-66,1 0,-1 0,0 0,1 0,-1 0,1 1,-1-1,1 0,0 0,-1 0,1-1,0 1,0 0,0 0,0 0,0 0,0-1,0 1,0 0,0-1,0 1,0-1,0 1,0-1,0 0,1 1,-1-1,0 0,0 0,2 0,42-1,-38 0,107-15,-68 8,69-3,-84 10,0 2,-1 1,1 1,47 12,-67-13,-1 2,1-1,-1 2,1-1,-1 1,0 1,-1 0,0 0,0 1,0 0,0 0,-1 1,-1 0,1 1,11 17,-14-17,0 1,0 0,-1 1,0-1,0 1,-2-1,1 1,-1 0,-1 0,0 0,0 15,-2-11,-1-1,0 1,-1-1,-1 0,0 0,-1 0,-12 23,0-7,-2 0,-1-1,-2-1,0-2,-2 0,-36 31,49-47,-94 77,95-80,0-1,0 0,0 0,-1-1,0 0,0-1,0 0,-24 4,31-7,0-1,0 0,0 0,0 0,-8-2,-10-7</inkml:trace>
  <inkml:trace contextRef="#ctx0" brushRef="#br0" timeOffset="503.58">1585 316,'0'0,"0"0,-8 10,-5 10,1 1,0 0,-9 26,16-35,1 0,0 1,1-1,1 1,0 0,0 0,1 21,2-27,0 0,1 0,0 0,0 0,1 0,0 0,0 0,0-1,1 0,0 0,1 0,-1 0,1 0,0-1,10 9,10 6,0-1,38 21,-31-20,0 0,95 67,-116-78,0 0,-1 1,0 1,0 0,-1 0,0 1,-1 0,8 17,-14-24,0-1,0 1,-1 0,0 0,0 0,0 0,0 0,-1 1,0-1,0 0,-1 0,1 0,-1 0,0 0,0 0,-1 0,1 0,-1 0,0 0,-1-1,1 1,-1-1,0 0,0 0,0 0,-7 7,0-1,-1-1,0 1,-1-2,0 1,-1-2,1 0,-1 0,-18 6,-8-1,0-2,-1-1,0-3,0-1,0-1,-76-5,44-3</inkml:trace>
  <inkml:trace contextRef="#ctx0" brushRef="#br0" timeOffset="1094.01">1575 306,'35'-19,"231"-110,-265 129,22-15,2 2,-1 1,2 0,41-11,-61 21,0 0,1 1,-1 0,1 0,0 1,-1 0,1 0,-1 1,1-1,-1 1,1 1,-1-1,1 1,-1 0,0 1,0 0,0 0,0 0,-1 0,1 1,-1 0,0 0,0 0,9 11,-6-4,0 0,-1 1,-1 0,1 0,-2 1,0-1,0 1,5 26,-2 9,4 53,-11-95,3 65,-2-32,2 0,11 53,-11-79,0 0,0-1,1 0,0 0,1 0,0-1,1 0,1 0,0 0,0-1,12 11,-8-11,0 0,1 0,0-1,1 0,0-2,0 1,1-2,0 0,0-1,19 4,-26-6,1-2,0 1,-1-1,1-1,0 0,0 0,-1 0,1-1,0-1,-1 1,1-1,-1-1,1 0,-1 0,0 0,0-1,-1 0,1-1,-1 0,8-6,-9 5,-1-1,1 1,-1-1,-1 0,0 0,0 0,0-1,-1 0,0 1,0-1,-1 0,0 0,0-1,-1 1,0 0,0 0,-2-9,1 4,-1 1,0 0,-1 0,0 0,-1 0,0 1,-1-1,-1 1,1-1,-2 2,-7-13,3 9,-2 1,1 0,-2 1,0 1,0-1,-1 2,0 0,-1 1,0 0,0 1,-1 1,-21-7,-3 1,-1 2,0 2,-81-8,97 15,11 2</inkml:trace>
  <inkml:trace contextRef="#ctx0" brushRef="#br0" timeOffset="1508.27">3324 74,'-10'17,"8"-13,-14 30,1 1,1 0,-8 39,17-56,1 1,1 0,1 0,1 0,0 0,1 0,6 38,-5-52,0 1,0-1,1 1,-1-1,1 0,1 0,-1 1,1-2,0 1,0 0,0 0,0-1,1 0,0 0,0 0,0 0,0 0,1-1,-1 0,1 0,0 0,0 0,0-1,0 0,1 0,-1 0,1-1,-1 0,1 0,9 0,-1-1,0-1,0 0,0-1,0-1,0 0,-1-1,0 0,0-1,0-1,0 0,-1 0,0-1,0-1,0 0,-1-1,13-13,-15 13,1-1,-1 0,0-1,-1 0,-1 0,0 0,0-1,-1 0,0-1,-1 0,-1 1,0-1,-1-1,0 1,-1 0,0-1,-1-13,-1 18,-1 0,0 1,0-1,-1 1,0 0,-1 0,0-1,0 2,-1-1,0 0,0 1,0-1,-10-10,5 9,0 0,0 0,-1 1,0 1,0 0,-1 0,0 1,-18-8,-2 3,0 1,-1 2,0 1,0 1,0 2,-43 0,14 4,0 4,0 2,0 3,1 3,0 2,-73 27,6 8</inkml:trace>
  <inkml:trace contextRef="#ctx0" brushRef="#br0" timeOffset="2132.51">0 2154,'11'-4,"-1"0,1 0,1 1,20-3,-2 1,488-122,82-17,-8 50,5 27,-190 22,-216 21,-1-8,194-59,-382 92,-7 4,-14 9,9-6,-19 16</inkml:trace>
  <inkml:trace contextRef="#ctx0" brushRef="#br0" timeOffset="2537.41">754 2144,'0'0,"0"0,0 0,2 2,5 12,9 30,11 30,4 23,2 21,-2 8,-5-5,-4-14,-7-15,-4-13,-2-17,-2-19</inkml:trace>
  <inkml:trace contextRef="#ctx0" brushRef="#br0" timeOffset="2992.86">1517 2319,'-10'53,"5"74,5-1,17 130,-15-223,-2-22,1 1,0-1,1 0,0 1,0-1,5 12,-6-22,0 0,-1 0,1 0,0 0,-1 0,1 0,0 0,0 0,0 0,0-1,0 1,0 0,0 0,0-1,0 1,0-1,1 1,-1-1,0 1,0-1,1 0,-1 0,0 1,0-1,1 0,-1 0,0 0,0 0,2-1,3 0,-1 0,1-1,-1 1,1-1,6-4,1-1,0-1,0 0,-1-1,0-1,-1 0,0 0,0-1,15-22,-11 12,-1-1,0 0,-2-1,13-34,-21 47,-1 0,0 0,0 0,-1-1,-1 1,0-1,0 1,-1-14,-1 16,0 1,-1-1,0 1,0-1,0 1,-1 0,0 0,-1 0,1 0,-1 0,-9-10,2 4,0 1,-1 0,-1 1,0 0,0 1,-1 1,-1 0,1 1,-1 0,-1 1,-22-7,28 11,0 1,0 0,-1 0,0 1,1 1,-1-1,1 2,-16 1,18 0,1-1,0 2,-1-1,1 1,0 0,0 0,0 1,1 0,-1 0,1 0,0 1,-8 9,11-12,1 0,0 1,0 0,0 0,0-1,0 1,1 0,-1 1,1-1,0 0,0 0,-1 5,1 9</inkml:trace>
  <inkml:trace contextRef="#ctx0" brushRef="#br0" timeOffset="3461.98">2039 2386,'8'0,"12"1,-20-1,1 0,-1 0,1 1,-1-1,1 0,-1 1,0-1,1 0,-1 1,1-1,-1 1,0-1,1 1,-1-1,0 1,1-1,-1 1,0-1,0 1,0-1,1 1,-1 0,0-1,0 1,0-1,0 1,0-1,0 1,0 0,0 0,-2 17,-8 35,-2 10,11-47,0 0,1 0,1 0,0 0,1 0,1 0,1 0,0-1,1 1,12 26,-13-35,0 0,0 0,1-1,-1 1,2-1,-1 0,1 0,-1-1,1 1,1-1,-1-1,1 1,0-1,0 0,0-1,1 0,-1 0,1 0,0-1,-1 0,1-1,0 0,12 1,-7-3,0 0,0 0,0-1,-1-1,1 0,-1-1,0 0,0-1,21-11,-13 4,-1 0,0-1,-1-1,28-28,-42 39,-1-1,0 1,0-1,0 0,-1 0,1 0,-1 0,0 0,0 0,0-1,-1 1,1 0,-1-1,0 0,0-5,-1 6,0 0,-1-1,0 1,0 0,0-1,0 1,0 0,-1 0,0 0,0 0,0 0,0 1,-1-1,1 0,-1 1,-4-4,-4-4,0 1,-1 0,0 0,-1 1,0 1,0 1,-1-1,0 2,0 0,-1 1,1 0,-1 1,0 1,-23-2,11 3,-1 1,0 1,1 2,0 1,-1 1,1 1,-32 11,45-12</inkml:trace>
  <inkml:trace contextRef="#ctx0" brushRef="#br0" timeOffset="3903.93">2937 2232,'-6'18,"-46"107,33-83,1 1,-14 52,29-83,0 1,1-1,0 1,1 0,1 0,0 0,0 0,1-1,1 1,0 0,1-1,6 18,-6-23,0-1,0 1,1 0,0-1,0 0,0 0,1 0,0-1,0 1,1-1,0 0,-1-1,1 1,1-1,-1-1,9 5,-5-4,-1-1,1 0,0-1,0 1,0-2,0 0,0 0,0-1,0 0,0 0,13-3,-12 1,0-1,0 0,0 0,-1-1,0 0,0-1,0 0,0-1,-1 0,12-9,-15 9,0 1,0-1,-1 0,0 0,0-1,0 0,-1 0,0 0,0 0,-1 0,0-1,0 0,-1 1,3-15,-4 7,-1 0,0 0,-1 1,-1-1,0 0,-1 0,-1 1,0 0,-1 0,0 0,-2 0,1 1,-1 0,-17-23,20 31,-1 0,1 0,-1 1,1 0,-1-1,0 2,-1-1,1 1,-1-1,1 1,-1 1,0-1,-10-2,7 4,0-1,0 1,0 0,0 1,0 0,0 1,0 0,-16 3,8 1,0 1,0 0,1 1,-1 1,2 0,-1 1,1 1,1 0,-17 16,12-7,8-5</inkml:trace>
  <inkml:trace contextRef="#ctx0" brushRef="#br0" timeOffset="4321.96">3304 2232,'0'57,"2"0,3 0,17 83,-17-118,2 0,1-1,0 1,21 34,-21-42,1-1,0 0,2-1,-1 0,1-1,1 0,22 16,-26-22,0 0,0-1,0 0,0-1,1 0,0 0,-1-1,1 0,0 0,0-1,0-1,0 1,0-1,1-1,-1 0,0 0,-1 0,1-1,14-6,9-3,-2-3,1 0,51-34,-49 27,0-1,52-49,-73 60,-1 0,0-1,-1 0,-1-1,0 0,-1-1,0 1,-1-2,10-27,-15 35,0-1,-1 1,1-1,-1 1,-1-1,0 0,0 1,0-1,-1 0,0 1,-1-1,0 1,-4-12,2 10,0 0,-1 1,0-1,-1 1,0 0,0 0,-1 1,0 0,-11-9,-1 2,-1 1,0 0,-1 2,0 0,-1 1,0 2,-45-12,26 11,-1 3,0 1,0 1,0 3,-1 2,-57 7,11 7</inkml:trace>
  <inkml:trace contextRef="#ctx0" brushRef="#br0" timeOffset="4725.18">2183 3276,'0'0,"-1"5,-6 15,-10 20,-10 22,-4 10,3-7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6:16.400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373 465,'-2'-17,"0"16,1-1,0 1,-1 0,1 0,-1 0,1-1,-1 1,0 1,1-1,-1 0,0 0,0 1,0-1,1 1,-1-1,0 1,0 0,0 0,0 0,0 0,-2 0,-4 0,-1 1,1 0,-13 4,11-2,0 1,0 0,0 1,1 0,-1 1,1 0,1 0,-1 1,1 0,0 0,-9 13,-1 1,2 2,0 0,-16 32,18-26,1 0,1 1,1 0,2 0,2 1,-7 52,11-62,2 1,1-1,0 1,2-1,0 1,1-1,2 0,0 0,1 0,15 34,-15-43,1 0,0-1,0 0,1 0,1-1,0 0,0-1,1 1,0-2,20 14,-16-14,1 0,0-1,1 0,-1-1,1-1,0-1,32 5,-22-6,1-2,0-1,-1-1,1-1,-1-1,0-2,0 0,0-2,0-1,40-18,-47 17,0-1,0-1,-1-1,-1-1,0 0,-1-1,0 0,-1-2,22-28,-29 33,-1 0,-1-1,0 1,0-1,-1 0,0-1,-1 1,-1-1,0 0,-1 0,0 0,-1 0,0 0,-1 0,-1 0,0 0,-3-14,-3-2,-2 1,0 0,-2 1,-1 0,-2 0,0 1,-1 1,-2 1,-1 0,0 1,-2 1,-32-28,39 40,0 0,0 1,-1 1,0 0,-1 1,0 0,0 1,0 1,-1 0,1 1,-1 1,0 1,0 0,0 1,-1 1,1 0,0 1,-19 4,33-5,1 0,-1 0,1 0,-1 1,1-1,0 1,-1-1,1 1,0-1,-1 1,1 0,0 0,0-1,-1 1,1 0,0 0,0 0,-1 2,1-1,1 0,-1-1,1 1,-1 0,1 0,0 0,0 0,0-1,0 1,0 0,1 0,-1 0,0 0,2 2,6 25,3 1</inkml:trace>
  <inkml:trace contextRef="#ctx0" brushRef="#br0" timeOffset="375.44">1387 775,'0'0,"0"0,0 0,0 0,0 0</inkml:trace>
  <inkml:trace contextRef="#ctx0" brushRef="#br0" timeOffset="753">2006 281,'-20'571,"21"-572,0 0,0 0,1 1,-1-1,0 0,0 1,0-1,1 1,-1-1,0 1,1 0,-1 0,0-1,1 1,-1 0,0 0,2 1,39-3,-34 2,356 23,-165-5,-198-18,26 2,0-1,38-3,-58 1,0 0,1-1,-1 1,0-1,0-1,0 1,0-1,0 0,-1-1,0 0,1 0,-1 0,9-9,10-19,-5 0</inkml:trace>
  <inkml:trace contextRef="#ctx0" brushRef="#br0" timeOffset="1158.23">2498 281,'0'0,"-1"0,-5 5,-3 8,-5 14,-4 20,-2 28,2 24,2 12,3 12,1 5,3-6,3-16,5-22,1-26</inkml:trace>
  <inkml:trace contextRef="#ctx0" brushRef="#br0" timeOffset="1864.42">3194 272,'0'-1,"1"0,-1 0,1-1,-1 1,1 0,0 0,-1-1,1 1,0 0,0 0,0 0,0 0,0 0,2-1,2-3,18-18,1 0,0 2,2 1,1 1,0 1,1 2,1 1,0 1,47-16,-54 25,-17 4,0 0,-1 1,0-2,1 1,-1 0,0-1,1 0,-1 0,0 0,-1 0,1-1,0 0,3-3,-7 6,0 0,0 0,0 0,0-1,1 1,-1 0,0 0,0 0,0 0,0-1,0 1,0 0,0 0,0 0,0 0,0-1,0 1,0 0,0 0,-1 0,1 0,0 0,0-1,0 1,0 0,0 0,0 0,0 0,0 0,0-1,-1 1,1 0,0 0,0 0,0 0,0 0,0 0,-1 0,1 0,0 0,0-1,0 1,-1 0,-12-4,-13 1,26 3,-29-2,0 0,0 2,0 2,-34 5,58-6,0 1,0 0,-1 1,1-1,0 1,1 0,-1 0,1 1,-1-1,1 1,0 0,0 0,1 0,-1 1,1-1,0 1,0 0,0 0,1 0,-4 10,-2 10,0 1,2 0,-4 28,7-40,-18 143,19-125,1 0,6 62,-4-87,0 1,1-1,-1 0,2 0,-1 0,1 0,0 0,7 11,-8-15,0 0,0-1,0 1,1-1,0 0,-1 1,1-1,0-1,0 1,0 0,0-1,0 1,0-1,1 0,-1 0,0 0,1-1,-1 1,1-1,6 0,4 0,0-1,0-1,0 0,0-1,22-8,67-32,-57 22,-22 11,1 0,0 2,0 0,38-5,-54 12,0 0,0 1,0 0,0 0,0 1,0 0,0 1,-1 0,1 0,0 1,-1 0,0 1,0 0,0 0,0 0,12 10,-12-7,1 1,-1-1,0 2,-1-1,0 1,0 0,-1 0,0 1,-1 0,0 0,-1 0,1 1,-2 0,0-1,0 1,-1 0,0 1,-1-1,-1 0,1 0,-2 1,1-1,-2 0,1 0,-6 15,3-10,-1 0,-1 0,-1-1,0 0,-1 0,-1-1,0 1,-1-2,0 0,-1 0,0-1,-1 0,-1-1,0 0,0-1,-25 14,7-10,0-1,-1-2,0-1,-1-1,0-2,-1-2,1 0,-42-1,46-5,25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6:19.195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48 422,'0'0,"0"0,0 0,0 0,-3 6,-6 20,0 0,2 0,0 1,2-1,2 2,0-1,1 0,2 0,1 1,7 41,-5-51,1-1,1 0,1 0,0 0,1-1,1 0,14 22,-14-27,0 0,1 0,1-1,-1 0,2-1,-1 0,1-1,1 0,-1 0,18 7,-14-8,1-1,0 0,0-1,1-1,-1-1,1 0,0-1,0-1,0-1,-1 0,1-1,0-1,0 0,21-7,-16 2,0 0,0-2,-1 0,-1-1,0-2,0 0,-1-1,-1 0,0-2,16-17,-28 27,0-1,-1 0,0-1,0 1,0-1,-1 0,0 0,-1-1,1 1,-1-1,3-15,-5 16,0-1,-1 1,0 0,0 0,-1 0,1-1,-2 1,1 0,-1 0,0 0,-1 0,1 1,-7-12,-1 1,-1 1,0 0,-1 1,-1 0,0 1,-1 0,0 1,-1 1,-1 0,0 1,0 0,-1 2,-26-11,12 7,0 2,-1 2,0 1,-1 1,0 2,0 1,-35 0,59 4,-1 0,1 0,0 1,0 0,-17 5,24-6,0 1,0 0,0 0,0 0,0 0,0 1,0-1,1 0,-1 1,0-1,1 1,-1-1,1 1,0 0,-1 0,1 0,0 0,0 0,0 0,0 0,1 0,-1 0,1 0,-1 0,1 0,0 1,-1-1,1 3,2 22</inkml:trace>
  <inkml:trace contextRef="#ctx0" brushRef="#br0" timeOffset="327.08">1391 616,'0'0,"0"0,0 0,0-2,0-3,0-3,0 0</inkml:trace>
  <inkml:trace contextRef="#ctx0" brushRef="#br0" timeOffset="1499.26">1700 122,'0'0,"0"2,-18 49,3 1,-11 70,11-50,-3 8,-27 149,45-228,0-1,0 1,0 0,0-1,0 1,0-1,0 1,0-1,0 1,0-1,0 1,0-1,1 1,-1-1,0 1,0-1,1 1,-1-1,0 1,0-1,1 0,-1 1,1-1,-1 1,0-1,1 0,-1 1,1-1,-1 0,1 0,-1 1,1-1,-1 0,1 0,-1 0,2 0,22 1,-14-2,155 1,149-3,-307 3,0 0,-1 0,1 1,0 0,0 0,-1 1,1 0,-1 0,0 1,0-1,0 1,0 1,0-1,0 1,8 7,-8-5,0 1,0-1,-1 1,0 0,0 0,0 1,-1 0,0-1,-1 1,0 0,4 15,-2-3,-1 1,-1 0,-1 0,0 0,-2 24,-1-37,1 1,-2-1,1 1,-1-1,-1 0,1 1,-1-1,-1 0,1-1,-2 1,1-1,-1 1,0-1,0-1,-9 9,0-2,-2-2,0 0,0 0,-1-2,0 0,-1-1,0-1,0 0,-1-1,-19 3,-12 0,1-2,-85 2,91-9,0-2,0-2,-68-14,85 12,-1-2,1-1,0 0,1-2,1-1,-41-26,46 24</inkml:trace>
  <inkml:trace contextRef="#ctx0" brushRef="#br0" timeOffset="1915.85">1758 171,'157'-66,"-70"35,170-39,-251 69,6-1,-12 2,0 0,1 0,-1 0,0 0,0 0,0 0,0 0,0 0,1 0,-1 0,0 0,0 0,0 0,0 0,0 0,1 0,-1 0,0 0,0 0,0 1,0-1,0 0,0 0,0 0,1 0,-1 0,0 0,0 0,0 1,0-1,0 0,0 0,0 0,0 0,0 0,0 0,0 1,0-1,0 0,0 0,0 0,0 0,0 0,0 1,0-1,0 0,0 0,0 0,0 0,0 0,0 1,-1 2</inkml:trace>
  <inkml:trace contextRef="#ctx0" brushRef="#br0" timeOffset="2751.08">2986 346,'30'-7,"-12"2,223-43,-241 48,-1 0,1 0,0 0,0-1,0 1,0 0,0 0,0 0,0 0,-1 0,1 0,0 0,0 0,0-1,0 1,0 0,0 0,0 0,0 0,0 0,0 0,0-1,0 1,0 0,-1 0,1 0,0 0,0 0,0-1,0 1,0 0,1 0,-1 0,0 0,0 0,0 0,0-1,0 1,0 0,0 0,0 0,0 0,0 0,0 0,0-1,0 1,1 0,-1 0,0 0,0 0,0 0,0 0,-16-5,-20 0,1 2,-1 1,1 2,-1 2,0 1,-68 15,103-17,0-1,0 1,0-1,1 1,-1 0,0 0,0 0,0-1,1 1,-1 0,0 0,1 0,-1 0,1 0,-1 0,0 2,-7 22,6-20,-6 25,1 1,1 0,-2 50,6 97,3-143,0 50,0-84,-1 0,0-1,1 1,-1-1,1 1,-1-1,1 1,-1-1,1 1,-1-1,1 1,0-1,-1 0,1 1,-1-1,1 0,0 1,0-1,-1 0,1 0,0 0,-1 0,1 0,0 1,-1-1,1-1,0 1,0 0,-1 0,1 0,0 0,-1 0,2-1,3 1,156-15,-104 7,91 0,-142 8,-1 0,1 1,-1-1,0 1,0 0,1 0,-1 1,0-1,0 1,0 0,-1 1,1-1,0 1,-1 0,1 0,-1 0,0 1,0 0,-1-1,1 1,-1 0,0 1,0-1,0 1,0-1,-1 1,0 0,0 0,0 0,0 0,-1 0,0 1,0-1,0 10,0-2,-1 1,-1 0,0-1,-1 1,0-1,-1 1,0-1,-1 0,-1 0,0-1,-1 1,0-1,-14 19,6-11,-1-1,-1-1,-1 0,0-2,-1 0,-39 26,15-14,-2-3,-70 30,87-44,-1-2,-1 0,1-2,-1-1,-48 4,22-9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7:00.89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0 315,'0'-18,"10"-91,-2 139,69 302,-23-1,-48-291,20 139</inkml:trace>
  <inkml:trace contextRef="#ctx0" brushRef="#br0" timeOffset="812.03">677 353,'4'-18,"11"-24,2 1,2 1,1 0,3 2,32-44,-50 75,0 0,0 1,1 0,10-9,-14 14,-1 0,1 0,0 0,-1 0,1 0,0 0,0 0,0 1,-1-1,1 1,0-1,0 1,0 0,0 0,0 0,0 0,0 0,0 0,0 0,0 1,0-1,0 1,0-1,3 3,1 0,0 1,-1 1,1-1,-1 1,0 0,0 0,0 1,-1-1,0 1,0 0,0 0,-1 1,0-1,3 10,1 3,-1 1,0 0,3 36,-6-30,-2 0,-2-1,0 1,-1 0,-2-1,0 0,-2 0,-1 0,-1 0,0-1,-2-1,-1 0,-1 0,-1-1,-29 38,36-54,-10 17,16-23,-1 1,1-1,0 1,0-1,-1 1,1 0,0-1,0 1,0-1,0 1,0 0,0-1,0 1,0 0,0-1,0 1,0-1,0 1,0 0,1-1,-1 1,0-1,0 1,1-1,-1 1,0-1,1 1,-1-1,1 1,-1-1,0 1,1-1,-1 1,1-1,-1 0,2 1,4 2,0 0,0-1,0 0,1 0,-1 0,1-1,7 1,52 2,-42-4,239-8,-20-1,-238 9,-6 0,-5 1,6-1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7:02.81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162 381,'-3'-1,"0"0,1 0,-1 0,1 0,0-1,-1 1,1-1,0 1,0-1,0 0,-2-2,-1 0,-2-2,0 0,1 0,0 0,1-1,-1 0,1 0,0 0,1-1,0 0,0 0,0 0,1 0,1 0,-1-1,-1-12,1-8,1 1,2-1,3-39,1-6,-16 139,-17 528,25-404,-1-27,1-30</inkml:trace>
  <inkml:trace contextRef="#ctx0" brushRef="#br0" timeOffset="2280.42">644 507,'10'-1,"0"0,0 0,0-1,17-6,3-1,507-168,-214 61,-280 104,-180 36,-90 21,204-38,0 0,0 2,1 1,0 0,0 2,1 1,-26 20,42-29,0 1,1-1,-1 1,1 0,0 0,1 1,-1-1,1 1,0 0,1 0,-1 0,1 0,-2 10,-2-1,-1 0,0 0,-19 27,2-1,-1 2,3 2,2 0,-23 74,41-112,1 1,-1-1,1 1,0 0,1 0,0 0,1 9,-1-15,0 1,1 0,0-1,0 1,-1-1,1 1,1-1,-1 1,0-1,1 0,-1 0,1 0,0 1,-1-1,1-1,0 1,0 0,0 0,1-1,-1 1,0-1,1 0,-1 0,4 1,4 1,0 0,1-1,-1 0,1-1,21 0,59-8,-34 2,1 3,0 2,1 3,-1 2,0 3,-1 2,0 3,0 2,72 30,-123-42,5 1,-1 0,0 1,0 0,-1 1,11 8,-18-12,-1-1,1 1,0-1,-1 1,1 0,-1 0,0 0,1 0,-1 0,0 0,0 0,0 0,-1 0,1 1,-1-1,1 0,-1 0,1 1,-1-1,0 0,0 1,0-1,-1 0,1 1,-1-1,1 0,-1 0,0 1,1-1,-3 3,-3 6,0 0,-1 0,0-1,-1 0,0 0,-1-1,-11 10,-74 53,81-63,-40 27,-111 58,131-79,-1-1,0-1,-1-2,-68 12,94-22,5 0,1 0,-1-1,1 1,-1-1,0 0,1 0,-1 0,0 0,1-1,-1 0,-3-1,7 2,0 0,0 0,0 0,1 0,-1 0,0 0,0 0,0 0,0 0,0 0,1 0,-1 0,0 0,0 0,0 0,0 0,0 0,0 0,0-1,1 1,-1 0,0 0,0 0,0 0,0 0,0 0,0 0,0-1,0 1,0 0,0 0,0 0,0 0,0 0,0-1,0 1,0 0,0 0,0 0,0 0,0 0,0-1,0 1,0 0,0 0,0 0,0 0,0 0,0 0,0-1,0 1,0 0,0 0,-1 0,1 0,0 0,0 0,0 0,0 0,0-1,0 1,0 0,-1 0,1 0,0 0,0 0,0 0,0 0,-1 0,11-2,-3 2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7:08.190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237 701,'0'0,"0"0,0 0,0 0,0 0,0 0,0 0,0 0,0 0</inkml:trace>
  <inkml:trace contextRef="#ctx0" brushRef="#br0" timeOffset="698.45">769 150,'-6'-22,"2"14,1 1,-1-1,0 1,-1 0,0 0,0 0,0 1,-1 0,0 0,0 0,0 0,-1 1,0 0,0 1,0 0,-1 0,1 0,-1 1,-9-3,4 2,-1 2,1-1,0 2,0 0,-1 0,1 1,-1 1,1 0,0 1,-1 1,-18 5,-3 4,1 2,0 1,0 1,2 2,0 2,1 1,-34 29,51-37,0 0,0 1,2 0,-1 1,2 1,0 0,1 0,1 1,0 1,1-1,1 1,1 0,0 1,2 0,0 0,1 0,1 0,0 0,2 1,0-1,6 38,1-28,2 1,0-1,2-1,2 0,0 0,29 42,-23-41,2-1,1-1,1-1,2-1,45 36,-46-44,1-1,1-1,1-1,0-1,0-2,1-1,0-1,1-1,0-2,1 0,35 0,-43-5,1-1,-1-1,0-1,0-1,0-1,39-11,-46 9,1 0,-1-1,-1-1,1 0,-1-1,-1-1,1 0,-2 0,21-23,-25 24,-1 0,0 0,0-1,-1 0,-1-1,0 1,0-1,-1 0,0 0,-1-1,0 1,-1-1,2-22,-4 28,0-1,-1 1,0-1,0 1,0 0,0-1,-1 1,0 0,-1 0,1 0,-1 0,0 1,-1-1,1 1,-1-1,0 1,0 1,-1-1,1 0,-1 1,0 0,-1 0,1 1,-1-1,1 1,-13-4,0 0,-1 1,1 1,-1 1,-1 0,-37-1,28 5,-1 1,1 1,-40 8,52-6,0 0,0 1,0 0,1 2,0 0,0 1,0 0,1 1,1 1,0 1,0 0,1 0,0 1,1 1,0 1,1-1,1 1,0 1,1 0,0 1,1 0,1 0,-5 17,-8 51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7:12.42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0 254,'0'0,"0"0,0 0,0 0,0 0,0 0,1-6,1 2,1 1,0-1,0 1,0 0,0 0,1 0,-1 0,1 1,0-1,0 1,-1 0,9-3,-3 0,34-15,1 1,1 2,59-14,147-21,-58 14,-158 29,-16 4,-1 1,30-3,-49 51,-4 39,-18 100,-31 83,32-160,11-57,3-14,1 0,-2 43,9-73,1-7,2-7,-3 112,0-105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1T18:50:10.27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1 335,'138'9,"-65"-6,1-4,127-17,-199 18,25-5,0 1,-1 1,1 1,36 3,-52-1,-10 0</inkml:trace>
  <inkml:trace contextRef="#ctx0" brushRef="#br0" timeOffset="1125.02">1248 228,'-7'0,"1"-2,-1 1,1-1,0 0,-1 0,1-1,0 0,-6-3,-18-9,24 13,-1 0,1 0,0 0,-1 1,1 0,0 0,-11 1,13 0,1 1,-1-1,1 1,0 0,-1 0,1 1,0-1,0 1,0-1,0 1,0 0,1 0,-1 0,0 1,1-1,-3 4,-5 6,1 0,0 1,1 0,1 1,0 0,-8 25,2 0,-9 53,22-90,-4 13,1 1,1-1,1 1,0 0,2 18,-1-31,0 0,0 0,1 0,0 0,0 0,0 0,0 0,0 0,0 0,1-1,-1 1,1 0,0-1,0 1,0-1,0 0,0 0,0 0,1 0,-1 0,1 0,0 0,-1-1,1 0,0 1,0-1,0 0,0 0,0-1,0 1,0 0,0-1,4 0,11 1,1-2,-1 0,1-1,-1-1,22-6,1-3,46-20,-66 24,0-2,-1-1,29-19,-43 26,0 0,-1-1,1 0,-1 0,0 0,0 0,-1-1,0 0,0 0,0 0,-1-1,1 1,-2-1,1 0,1-7,-3 10,-1 1,0-1,0 0,-1 1,1-1,-1 1,0-1,0 1,0-1,0 1,0-1,-1 1,0 0,1 0,-1 0,-1 0,1 0,0 0,-1 0,1 1,-1-1,0 1,1 0,-5-2,-6-6,-1 2,0 0,-29-12,16 9,-1 1,0 1,-1 2,1 1,-1 1,-1 2,-46-1,64 4,16-6,3-1,3-3</inkml:trace>
  <inkml:trace contextRef="#ctx0" brushRef="#br0" timeOffset="1578.16">1778 451,'0'0,"0"-2,0-2,0-2,0 0,0 0,0 0,0 2,0 1,0 1</inkml:trace>
  <inkml:trace contextRef="#ctx0" brushRef="#br0" timeOffset="2155.33">1952 219,'4'-1,"0"1,-1-1,1 0,0 0,-1 0,5-3,8-2,219-81,-145 50,122-32,-202 67,-4 0,0 0,0 1,0 0,0 0,1 0,-1 1,0 0,12 1,-18 1,0 0,0-1,0 1,0 0,-1 0,1-1,-1 1,1 0,-1-1,0 1,1 0,-1-1,-1 2,0 1,-52 124,5 3,-31 140,67-210,10-43</inkml:trace>
  <inkml:trace contextRef="#ctx0" brushRef="#br0" timeOffset="2733.14">3006 54,'-79'193,"-2"7,78-194,2-4,1 0,-1 1,0-1,0 0,1 0,-1 0,1 1,0-1,-1 0,1 0,0 1,1 1,-1-4,0 0,0 0,0 0,0-1,0 1,0 0,0 0,0 0,0-1,0 1,1 0,-1 0,0 0,0 0,0 0,0-1,0 1,1 0,-1 0,0 0,0 0,0 0,0 0,1 0,-1-1,0 1,0 0,0 0,1 0,-1 0,0 0,0 0,0 0,1 0,-1 0,0 0,0 0,0 0,1 0,-1 0,0 1,12-1,84 14,1-4,181-6,-159-15,-115 11</inkml:trace>
  <inkml:trace contextRef="#ctx0" brushRef="#br0" timeOffset="3168.59">3218 209,'0'19,"-10"717,-5-747,7 3</inkml:trace>
  <inkml:trace contextRef="#ctx0" brushRef="#br0" timeOffset="5666.28">3585 287,'0'0,"0"0,0 0,5-9,5-4,2 0,-1 1,2 0,-1 0,2 2,-1 0,2 0,-1 1,1 1,0 0,1 1,0 1,0 0,0 1,30-4,-27 6,0 1,0 1,0 1,0 1,1 1,-1 0,-1 1,1 1,0 1,-1 0,0 2,0 0,31 18,-45-23,-1 1,0-1,0 0,0 1,0-1,0 1,-1 0,1 0,-1 0,0 0,0 1,0-1,0 0,-1 1,1 0,-1-1,0 1,0 0,0-1,0 1,-1 0,0 0,1 0,-1 0,-1 0,1-1,-1 1,1 0,-1 0,-2 5,-2 6,-1 0,-1 0,0-1,-1 0,0-1,-11 15,-7 5,-2-2,-1 0,-1-2,-1-1,-2-1,-65 39,93-62,3-2,0-1,0 0,0 1,0-1,-1 0,1 0,0 0,0 0,-1 0,1-1,-1 1,-4 0,7-4,1 2</inkml:trace>
  <inkml:trace contextRef="#ctx0" brushRef="#br0" timeOffset="6241.11">4793 179,'0'0,"-16"-3,-11 0,0 2,0 0,-36 5,-81 18,107-15,-44 15,70-19,0 1,0 1,0 0,1 1,0 0,0 0,0 1,-11 10,17-11,0-1,-1 1,2 0,-1 0,1 0,0 0,0 1,1-1,0 1,0 0,0 0,1 0,0 0,1 0,-1 0,1 0,2 13,-1-7,1 0,1-1,0 1,0-1,1 0,1 0,0 0,13 21,-8-20,0 0,1-1,0-1,1 1,0-2,1 1,0-2,1 0,0 0,0-2,25 11,-19-11,-1 0,1-2,0 0,1-1,-1 0,1-2,-1-1,38-2,-39-3,-18 4</inkml:trace>
  <inkml:trace contextRef="#ctx0" brushRef="#br0" timeOffset="7754.79">5074 431,'0'0,"2"14,9 52,-4-1,-2 2,-2-1,-12 114,8-173,1-7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6:51.981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2051 703,'-11'0,"-119"-12,-226-52,226 35,-220-18,291 45,1 3,0 3,0 2,0 2,1 3,0 3,-101 38,114-34,0 3,1 1,1 2,1 3,1 0,2 3,1 1,1 2,-56 66,85-91,1 1,-1 1,2-1,-1 1,1 0,0 0,-3 11,7-16,0 0,0 0,0 0,1 0,0 1,-1-1,2 0,-1 0,1 0,0 0,0 1,0-1,1 0,-1-1,1 1,0 0,4 4,1 2,0 0,1-1,1 0,0 0,0-1,1 0,0-1,18 11,10 4,48 21,-63-32,217 93,95 50,-313-143,0 1,-1 1,0 1,24 24,-39-33,1 1,-2 0,1 0,-1 0,0 1,6 14,-9-17,0 0,0 0,-1 1,0-1,0 1,0-1,-1 1,0-1,0 1,0-1,-1 1,0 5,-1-4,0 1,-1-1,0 0,0 1,0-1,-1-1,0 1,0 0,-9 9,4-6,-1-1,0 0,0 0,-1-1,-12 7,-6 1,0-1,-1-2,-54 17,-74 10,130-35,1-1,-1-1,-49-2,76-1,-1 0,0 0,1 0,-1 0,0 0,1-1,-1 1,0 0,1-1,-1 0,1 1,-1-1,1 0,-1 0,1 0,0 0,-1 0,1 0,0 0,-2-3,2 3,1-1,-1 1,1-1,0 1,0-1,0 0,0 1,0-1,0 1,0-1,1 0,-1 1,0-1,1 1,-1-1,1 1,0-1,0 1,-1 0,1-1,2-1,4-7,1 0,0 0,1 1,0 0,1 1,-1 0,1 0,19-10,4 0,63-24,372-98,-164 56,-212 54,112-53,-178 71,-1-2,0-1,-1 0,-1-2,0-1,31-32,-41 36,0-1,-2-1,0 1,0-2,-2 1,0-2,-1 1,0-1,-2 0,8-31,-9 19,-1 0,-1-1,-1 1,-2-1,-7-60,7 90,0 0,0-1,0 1,-1 0,1-1,0 1,-1 0,1-1,-1 1,1 0,-1 0,0-1,1 1,-1 0,0 0,-1-2,1 3,1 0,-1 0,1 0,-1 0,1 0,-1 0,1 1,-1-1,1 0,-1 0,1 0,-1 1,1-1,0 0,-1 0,1 1,-1-1,1 0,0 1,-1-1,1 1,0-1,-1 0,1 1,0-1,0 1,-1-1,1 1,-5 8,1 0,0 1,-4 13,-2 13,2 1,2-1,1 2,0 53,5-63,1 0,1 0,2 0,1-1,1 0,16 46,-17-63,0 0,0-1,1 1,0-1,0-1,1 1,0-1,1 0,0-1,0 0,1 0,-1 0,1-1,1-1,-1 0,1 0,0-1,0 0,1 0,-1-1,1-1,-1 0,1 0,13 0,-8-1,0-1,-1-1,1 0,-1-1,1 0,-1-1,0-1,0-1,0 0,0-1,-1 0,0-1,0-1,-1 0,0-1,16-14,-15 9,-1-1,-1-1,0 0,-1-1,0 0,-2 0,0-1,-1 0,0-1,-2 0,7-29,-6 13,-2-1,-1 0,-1 0,-3 0,-4-54,1 71,3 20,0-1,0 0,0 0,0 0,0 0,0 0,0 0,0 0,0 0,0 0,-1 0,1 0,0 0,0 0,0 0,0 1,0-1,0 0,0 0,0 0,0 0,0 0,0 0,0 0,0 0,0 0,0 0,0 0,0 0,0 0,-1 0,1 0,0 0,0 0,0 0,0 0,0 0,0 0,0 0,0 0,0 0,0 0,0 0,0 0,-1 37,4 62,25 148,-25-234,0 1,1-1,0 0,1 0,1 0,0 0,1-1,0 0,1-1,16 20,-19-25,1 0,1-1,-1 0,1 0,0 0,0-1,1 0,-1 0,1-1,-1 0,1-1,0 1,0-1,1-1,-1 0,0 0,0 0,1-1,9-1,-5-1,-1 0,0-1,0-1,-1 1,1-2,-1 0,1 0,-2-1,1 0,-1-1,0-1,0 1,-1-1,0-1,0 0,12-17,-4 4,-2 0,0-2,-2 0,-1 0,0-1,12-42,-10 10,-1-1,-3 0,-3 0,0-98,-31-238,-26-111,46 495,0 15,-6 19,1 11,2 0,-7 69,11 77,6-126,3-1,2 1,3-2,20 64,95 202,-49-137,56 203,-112-321,-20-64,-1 1,0 0,0-1,0 1,1-1,-1 1,0-1,0 0,1 1,-1-1,1 1,-1-1,0 1,1-1,-1 0,1 1,-1-1,1 0,-1 0,1 1,-1-1,1 0,-1 0,1 0,-1 1,1-1,-1 0,2 0,-1 0,0-1,0 1,0-1,-1 1,1-1,0 1,0-1,0 1,0-1,-1 0,1 0,0 1,-1-1,2-1,18-35,-19 34,16-36,-3 0,11-48,12-86,-22 94,-9 59,-6 20,0-1,0 1,0 0,0 0,0 0,0-1,1 1,-1 0,0 0,0-1,0 1,0 0,0 0,1 0,-1 0,0-1,0 1,0 0,0 0,1 0,-1 0,0 0,0 0,1-1,-1 1,0 0,0 0,0 0,1 0,-1 0,0 0,1 0,0 2,1 0,0-1,-1 1,1 0,-1 0,0 0,1 0,-1 1,1 2,3 6,11 18,46 82,-53-96,2 0,0 0,1-2,26 25,-37-36,1-1,-1 0,1 0,-1 1,1-1,0 0,0 0,0 0,-1-1,1 1,0 0,0-1,0 1,0-1,0 0,0 0,0 1,4-2,-4 1,1-1,-1 0,0 0,1-1,-1 1,0 0,0-1,0 1,0-1,0 0,0 1,0-1,-1 0,3-3,10-16,0-1,-1 0,18-47,-21 46,0 1,1 0,1 1,22-30,-32 49,0-1,0 1,0 0,0 0,0 1,0-1,1 0,-1 1,1-1,-1 1,1 0,0 0,-1 0,1 0,0 1,0-1,2 0,0 1,-1 0,1 1,-1-1,1 1,-1 0,0 0,0 0,1 0,-1 1,4 2,8 5,0 1,-1 1,-1 0,17 16,-22-19,12 12,1-1,1-1,1-2,32 18,-47-30,0 0,0 0,1-1,-1 0,1-1,0 0,0 0,0-1,0-1,0 1,0-2,0 1,-1-1,1-1,0 0,10-3,-8 1,-1-1,1 0,-1-1,0 0,0 0,-1-1,0-1,0 0,-1 0,0-1,0 0,-1 0,0-1,-1 0,0-1,10-20,-13 23,0-1,-1 0,0 0,-1-1,0 1,0-1,-1 1,0-1,-1 0,0 1,0-1,-1 1,0-1,-1 1,0-1,0 1,-1 0,-1 0,1 0,-1 0,-1 0,-6-9,6 11,0 0,0 1,-1 0,1 0,-1 0,-1 1,1 0,-1 0,0 0,0 1,0 0,0 0,-1 1,0 0,-8-2,9 4,0 0,-1 0,1 0,-1 1,1 0,-1 1,1 0,-1 0,1 0,0 1,0 0,0 0,0 1,0 0,0 0,-10 8,4-3,0 1,1 1,1 0,-1 0,2 1,-1 1,2 0,0 0,0 1,-11 22,19-33,0-1,0 1,1 0,-1-1,0 1,1 0,-1 0,1 0,0 0,-1 0,1 0,0-1,0 1,1 0,-1 0,0 0,0 0,1 0,-1 0,1-1,0 1,0 0,-1 0,1-1,0 1,0 0,1-1,-1 1,0-1,0 0,1 1,-1-1,1 0,-1 0,4 2,3 1,1 0,0-1,0 0,0-1,18 3,36 4,-34-6,54 14,-74-15,0 2,0-1,0 1,0 1,-1-1,1 1,-1 1,0 0,12 12,-5-2,-2 1,0 1,-1 0,-1 0,-1 1,0 1,-2 0,9 26,2 21,14 84,-21-76,-8-42,2 0,1 1,15 41,-19-67,1 0,0 0,1 0,0-1,0 1,0-1,1-1,0 1,0-1,1 0,8 6,26 13</inkml:trace>
  <inkml:trace contextRef="#ctx0" brushRef="#br0" timeOffset="376.29">5559 1023,'0'0,"1"1,8 8,10 20,10 38,5 36,-1 27,-7 23,-8 2,-6-14,-6-24,-2-28,-2-29</inkml:trace>
  <inkml:trace contextRef="#ctx0" brushRef="#br0" timeOffset="755.57">5423 1109,'0'-2,"0"0,0-1,0 1,1-1,-1 1,1 0,-1 0,1-1,0 1,2-3,2-5,0 0,1 0,1 1,0 0,0 1,0 0,1 0,0 0,1 1,0 0,0 1,0-1,1 2,0 0,0 0,11-3,-5 2,0 1,0 1,1 1,0 0,-1 1,1 1,0 0,0 1,0 1,17 4,-11-1,34 11,-51-13,1 0,-1 1,1 0,-1 0,0 1,-1 0,1 0,0 0,7 8,-12-10,1 0,-1-1,0 1,0 0,0 0,0 0,0 0,-1 0,1 1,-1-1,1 0,-1 0,0 0,1 0,-1 1,0-1,-1 0,1 0,0 0,-1 0,1 1,-1-1,-1 4,-2 3,-1 0,0 0,-12 16,-10 9,-1 0,-2-2,-61 51,-116 69,150-115,16-12</inkml:trace>
  <inkml:trace contextRef="#ctx0" brushRef="#br0" timeOffset="1161.14">6263 1197,'3'7,"15"52,-2 1,-3 0,7 85,-21-134,-3-30,2-4,1 0,1 0,0 0,2 0,8-38,-6 44,1 1,1 0,0 0,1 1,0-1,2 1,0 1,15-20,-4 10,37-35,-48 50,1 1,0 1,0 0,1 0,0 1,0 0,13-4,-14 7</inkml:trace>
  <inkml:trace contextRef="#ctx0" brushRef="#br0" timeOffset="1776.06">7423 1351,'1'-3,"-1"0,1 0,0 0,0 0,0 0,1 0,-1 0,1 0,1-2,3-6,-2 3,0 0,0 0,-1 0,4-15,-6 21,-1-1,0 1,1 0,-1-1,0 1,0 0,-1-1,1 1,0 0,-1-1,1 1,-1 0,0-1,0 1,0 0,0 0,0 0,-3-4,-1 1,0 1,0-1,-1 1,1 0,-1 0,0 0,0 1,-1 0,1 0,-1 1,1 0,-1 0,0 0,-7 0,0 0,0 0,1 1,-1 1,0 0,0 1,-17 3,25-2,-1-1,1 1,0 0,0 1,1-1,-1 1,0 0,1 0,-1 1,1 0,0 0,1 0,-1 0,1 1,-1 0,1 0,1 0,-1 0,1 1,0 0,0-1,0 1,1 0,0 0,-2 11,2-8,1 0,0 0,1 0,0 0,0 0,1 0,0 0,1 0,0 0,0 0,1 0,0 0,1-1,-1 0,2 1,-1-2,10 13,-3-6,2-1,0-1,0 1,1-2,1 0,0-1,0 0,27 11,-22-12,0-1,1-1,0 0,0-2,1 0,38 2,-51-6,-1-1,1-1,-1 1,1-1,-1-1,1 1,-1-2,0 1,0-1,0 0,0-1,0 0,-1 0,0 0,11-9,-10 5,1 0,-2-1,1 0,-1-1,0 1,-1-1,0 0,-1-1,0 1,6-20,-6 14,-1-1,0 0,1-22,-4 29,0 1,-1-1,-1 0,1 1,-2-1,1 1,-5-15,6 24,0-1,0 1,0-1,-1 0,1 1,0-1,0 1,0-1,-1 1,1-1,0 1,-1-1,1 1,0-1,-1 1,1-1,-1 1,1-1,0 1,-1 0,1-1,-1 1,0 0,1-1,-1 1,1 0,-1 0,1 0,-1-1,0 1,1 0,-1 0,1 0,-2 0,1 1,0-1,-1 1,1 0,0 0,0 0,0 0,0 0,0 0,0 0,0 0,0 0,0 0,1 1,-1-1,0 2,-5 8,0 1,1 0,1 0,0 0,1 1,0-1,1 1,0 0,1 0,1 0,0 0,1 0,0 0,0-1,2 1,0 0,0-1,1 1,0-1,1 0,1-1,0 1,1-1,0 0,0-1,1 0,0 0,13 11,-10-12,1 0,0-1,0-1,1 0,0 0,0-1,1-1,-1 0,1-1,1-1,-1 0,0-1,1 0,-1-1,1-1,-1 0,1-1,-1 0,0-2,1 1,-1-2,0 0,-1-1,1 0,-1-1,0 0,0-1,0-1,19-15,-18 11,21-27,3-12</inkml:trace>
  <inkml:trace contextRef="#ctx0" brushRef="#br0" timeOffset="2166.4">6843 94,'-1'0,"-5"-3,-8-5,-11-2,-4 0,2 2</inkml:trace>
  <inkml:trace contextRef="#ctx0" brushRef="#br0" timeOffset="2722.81">737 2725,'18'34,"36"47,-16-24,95 158,150 330,-278-533,-4-9,0 1,1-1,0 1,-1-1,1 0,0 0,0 0,5 5,-6-7,0-1,-1 0,1 1,0-1,-1 0,1 1,0-1,-1 0,1 0,0 0,0 1,-1-1,1 0,0 0,0 0,-1 0,1-1,0 1,0 0,1-1,1 0,-1 0,0 0,0 0,0 0,0 0,0-1,3-2,14-15,-1-1,-1-1,0-1,-2 0,19-35,55-129,-84 174,27-62,41-147,-60 164,-2-1,-3 0,2-76,-8 27,0 77</inkml:trace>
  <inkml:trace contextRef="#ctx0" brushRef="#br0" timeOffset="3175.34">2718 2745,'-1'-4,"0"1,0-1,-1 1,1 0,-1-1,0 1,0 0,0 0,0 0,0 0,-6-4,1-2,-6-7,-1 1,0 0,-1 1,-1 1,0 0,-1 1,0 1,-1 0,-22-9,32 17,-1 0,1 0,-1 1,1 0,-1 1,0 0,0 0,0 1,1 0,-13 2,14-1,0 1,0 0,0 0,0 1,1-1,-1 2,1-1,0 1,0 0,0 0,0 1,1-1,0 1,-6 8,-1 1,1 1,1 1,0 0,2 0,0 1,0 0,-8 29,8-16,2 0,1 0,-3 58,7-78,1-1,0 1,1-1,0 1,1-1,0 0,0 1,1-1,0 0,7 13,-7-18,0 0,0 0,0 0,0 0,1-1,-1 1,1-1,0 0,0 0,0 0,0-1,1 1,-1-1,1 0,-1 0,1-1,0 1,0-1,-1 0,1-1,8 1,1-1,1 0,0-1,-1-1,1 0,-1-1,0-1,0 0,24-11,-9 1,-1-1,52-36,-68 42,-12 8,0 1,0-1,1 1,-1 0,0-1,1 1,-1-1,0 1,1 0,-1 0,1-1,-1 1,1 0,-1 0,1 0,-1-1,0 1,1 0,-1 0,1 0,-1 0,1 0,-1 0,1 0,10 19,15 45,2-1,4-1,2-2,3-2,58 72,-72-104</inkml:trace>
  <inkml:trace contextRef="#ctx0" brushRef="#br0" timeOffset="3628.81">3250 2783,'1'1,"0"-1,0 1,0-1,0 1,0-1,0 1,0 0,0 0,0 0,0-1,0 1,0 0,1 2,2 1,8 11,1-1,-2 2,0 0,0 0,-2 1,0 0,-1 1,-1 0,9 30,-4 3,-1 0,4 69,-14-114,0 11,0-1,-1 20,1-123,7 18,3 1,2 0,4 1,33-84,-38 120,2 1,29-49,-34 66,-1 0,2 1,0 0,0 1,1 0,1 1,24-18,-34 26,1 1,0-1,0 0,-1 1,1 0,0 0,0 0,1 0,-1 0,0 0,0 1,0 0,0-1,1 1,-1 0,0 1,0-1,0 1,0-1,1 1,-1 0,0 0,0 0,0 0,-1 1,1-1,0 1,0 0,-1 0,1 0,-1 0,4 4,3 5,0 1,-1-1,0 1,-1 1,-1-1,7 18,13 42,-3 2,17 98,12 42,-47-198,0-1,1 1,1-1,0 0,1 0,1-1,0 0,1-1,0 0,1-1,0 0,1 0,19 13,23 9</inkml:trace>
  <inkml:trace contextRef="#ctx0" brushRef="#br0" timeOffset="4489.02">4931 2832,'-5'-10,"-1"0,0 1,0-1,-1 1,0 0,-1 1,1-1,-2 2,1-1,-14-8,17 13,0 0,0 0,-1 1,1 0,0 0,-1 0,0 1,1-1,-1 2,0-1,1 0,-1 1,0 0,0 1,1-1,-1 1,0 0,0 0,1 1,-1 0,1 0,-6 3,0 1,0 1,0 1,1 0,0 0,0 1,1 0,0 0,1 1,0 1,1-1,0 1,0 0,1 1,1 0,-8 21,9-21,0 0,1 0,1 0,0 1,0-1,1 0,1 1,0-1,1 1,0-1,1 1,0-1,1 0,0 0,1 0,8 17,-10-25,0-1,0 1,0-1,0 0,1 0,-1 0,1 0,0 0,0 0,0-1,0 1,0-1,1 0,-1 0,1 0,0-1,-1 1,1-1,0 0,0 0,0 0,0 0,0-1,0 1,7-1,-4-1,-1-1,1 1,-1-1,1 0,-1 0,0-1,0 0,0 0,0-1,-1 1,1-1,-1 0,0-1,8-7,-7 4,-1 0,1 0,-1-1,5-9,-8 11,1 1,0 0,0 1,1-1,0 1,0-1,0 1,1 0,-1 1,6-5,-8 8,0 0,-1 1,1-1,0 1,-1-1,1 1,0 0,-1-1,1 1,0 0,0 0,-1 0,1 1,0-1,0 0,-1 1,1-1,0 1,-1-1,1 1,0 0,-1 0,1 0,-1-1,2 3,4 2,0 1,-1-1,0 1,5 7,6 10,0 2,-2 0,21 45,-22-40,2-1,27 40,-40-66,-1 0,1 1,0-1,0 0,0 0,0-1,1 1,-1-1,1 0,-1 1,1-2,6 4,-7-5,0 1,0-1,0 1,0-1,0 0,0 0,0-1,0 1,0-1,0 1,0-1,0 0,0 0,0 0,-1-1,1 1,0 0,3-4,5-3,0-1,0 0,-1-1,0 0,-1-1,0 0,8-15,3-7,23-53,-15 17,-2-1,-4-1,-3-1,-3 0,-4-2,-2 1,-1-122,-12 133,3 61,0 1,0 0,0 0,0 0,0-1,0 1,0 0,0 0,0 0,0-1,0 1,0 0,0 0,0-1,0 1,0 0,0 0,0 0,0-1,0 1,0 0,-1 0,1 0,0-1,0 1,0 0,0 0,0 0,-1 0,1-1,0 1,0 0,0 0,-1 0,1 0,0 0,0 0,0 0,-1-1,1 1,0 0,-1 0,-3 14,-2 26,2-1,2 45,8 84,-5-158,17 196,-14-175,3 1,0-1,2 0,18 42,-27-72,0 0,1 0,-1-1,0 1,1 0,-1 0,0 0,1-1,-1 1,1 0,-1 0,1-1,0 1,-1 0,1-1,0 1,-1-1,1 1,0-1,0 1,-1-1,1 0,0 1,0-1,0 0,-1 1,1-1,2 0,-1-1,1 0,-1 0,1 0,-1-1,0 1,1-1,-1 1,4-5,21-16,2 0,0 2,1 1,1 2,1 1,1 1,36-11,-44 17,-1 2,2 0,-1 2,0 1,1 1,50 1,-72 3,1-1,-1 1,0-1,1 1,-1 1,0-1,0 1,1-1,-1 1,-1 1,1-1,0 0,4 4,-6-4,0 1,0-1,-1 0,1 1,-1-1,1 1,-1 0,0-1,0 1,0 0,0 0,0 0,-1-1,1 1,-1 0,0 0,0 0,0 0,0 0,-1 6,-2 2,0 0,0 0,-1 0,0-1,-1 1,0-1,-1 0,0 0,-7 8,-4 3,-1 0,-36 32,39-40,-1 0,-1-1,0-1,0-1,-1 0,-1-1,1-1,-1-1,-25 6,30-9,1-2,-1 0,0-1,0 0,0-1,0-1,0 0,0-1,0 0,0-1,1-1,-1 0,1-1,-13-6,-32-23</inkml:trace>
  <inkml:trace contextRef="#ctx0" brushRef="#br0" timeOffset="4875.91">6205 1991,'0'0,"2"3,9 16,10 33,8 35,9 41,3 36,-4 24,-5 12,-8-6,-4-17,-4-28,-5-40</inkml:trace>
  <inkml:trace contextRef="#ctx0" brushRef="#br0" timeOffset="5251.16">6815 3123,'9'2,"112"15,-101-16,1 0,0-1,39-6,-54 5,-1 0,0 0,0-1,0 0,0 0,0 0,0 0,0-1,-1 0,1 0,-1 0,0-1,0 1,0-1,0 0,-1 0,6-8,-5 5,-1-1,1 1,-1 0,-1-1,0 0,0 1,0-1,-1 0,0 0,0 0,-1-10,-1 6,0-1,-1 0,0 1,-1-1,-1 1,-8-23,8 27,0 0,0 0,-1 1,0-1,0 1,-1 0,0 0,0 1,-10-9,11 11,1 1,0 1,-1-1,0 1,0-1,0 1,0 1,0-1,0 1,0 0,0 0,-1 0,1 1,0-1,-1 1,1 1,0-1,-1 1,1 0,0 0,0 1,-6 1,5 0,0 0,0 0,1 1,-1 0,1 0,0 0,0 0,0 1,1 0,-1 0,1 0,0 0,1 1,0 0,-1-1,2 1,-5 12,2-1,1 0,1 0,1 0,0 0,1 1,1-1,1 0,0 1,2-1,-1 0,2 0,10 29,-6-23,1-1,2-1,0 1,1-2,0 0,2 0,1-1,30 31,18 4</inkml:trace>
  <inkml:trace contextRef="#ctx0" brushRef="#br0" timeOffset="33776.34">3037 4219,'0'10,"34"373,-14-197,-5-35,25 378,-40-519,0-10,0-26,1 6</inkml:trace>
  <inkml:trace contextRef="#ctx0" brushRef="#br0" timeOffset="34639.21">2245 4519,'-2'-22,"0"10,-1-1,0 1,-1 0,0 0,0 0,-1 1,-1 0,-13-21,15 27,-1-1,1 1,-1 0,0 1,0-1,0 1,-1 0,1 0,-1 1,0 0,0 0,0 0,-1 0,1 1,-1 0,1 1,-1 0,-9-1,4 1,1 2,0-1,-1 1,1 1,0 0,0 1,0 0,0 1,1 0,-1 0,1 1,0 0,0 1,1 1,-14 10,12-7,0 1,0 0,1 0,1 1,0 0,0 1,1 0,1 0,0 1,1 0,-5 18,2 2,2 0,2 0,1 0,2 0,1 1,1-1,2 1,10 47,-3-36,2 0,2-1,2 0,2-1,37 69,-44-96,1 1,0-2,1 1,1-2,20 20,-23-26,1-1,0 1,0-2,1 1,0-2,0 0,1 0,22 7,-15-8,1-1,0-1,0-1,0 0,0-2,0 0,0-2,23-4,-7-1,-1-2,1-1,56-26,-22 3</inkml:trace>
  <inkml:trace contextRef="#ctx0" brushRef="#br0" timeOffset="35535.48">3037 4161,'-7'0,"-9"-1,16 1,0 0,0 0,0 1,1-1,-1 0,0 0,0 0,0 0,0 0,0 0,0 0,0 0,0 0,0 0,0 1,0-1,0 0,0 0,0 0,0 0,0 0,0 0,0 0,0 0,0 1,0-1,0 0,0 0,0 0,0 0,0 0,0 0,0 0,0 0,0 1,0-1,0 0,0 0,0 0,-1 0,1 0,0 0,0 0,0 0,0 0,0 0,0 0,0 0,0 0,0 0,31 22,0 1,-1 2,50 52,-65-61,256 298,-163-180,-108-133,1-1,-1 0,0 0,0 0,1 1,-1-1,0 0,1 0,-1 0,0 0,1 0,-1 0,0 0,1 0,-1 1,0-1,1 0,-1 0,0-1,1 1,-1 0,0 0,1 0,-1 0,0 0,1 0,-1 0,0 0,0-1,1 1,-1 0,0 0,1 0,-1-1,0 1,0 0,0 0,1-1,-1 1,0 0,0 0,1-1,11-17,-9 12,51-85,52-120,28-51,-130 255,-1 2,0 0,0 0,0 0,1 0,4-4,-7 9,0-1,-1 0,1 1,0-1,0 1,0-1,0 1,0-1,0 1,-1-1,1 1,0 0,0 0,0-1,0 1,0 0,0 0,0 0,0 0,0 0,0 0,0 0,0 1,0-1,0 0,0 1,0-1,0 0,0 1,0-1,0 1,-1-1,1 1,0 0,0-1,0 2,8 8,0 1,-1 0,0 1,-1 0,0 0,8 22,-8-18,137 338,-22 14,-81-241,-33-104,-5-14,0-1,0 1,-1-1,0 1,1 15,-6-22,1-1,4 6,0-3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7:28.66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0 243,'6'-1,"0"1,0-1,-1-1,1 1,6-3,12-3,141-25,205-13,172 18,-408 22,630-49,-144 6,-564 44,5 0,108 6,-189-7,8 1</inkml:trace>
  <inkml:trace contextRef="#ctx0" brushRef="#br0" timeOffset="2124.05">869 737,'0'0,"-1"-4,-5-4,-2-2,0 0,2 2</inkml:trace>
  <inkml:trace contextRef="#ctx0" brushRef="#br0" timeOffset="4071.75">2251 765,'-4'-3,"0"0,0 0,0 0,0-1,1 1,-7-9,-8-7,-2 1,-2 2,0 0,0 1,-2 1,1 1,-34-12,37 17,-1 1,0 1,0 1,0 1,-1 1,1 0,-1 2,-30 1,31 3,0 1,0 1,0 0,1 2,-1 0,2 2,-28 15,18-7,1 1,1 1,0 2,-25 26,30-24,1 0,1 2,1 1,1 0,2 1,1 1,1 0,1 1,1 1,-10 42,14-38,1 1,2 0,2 0,1 0,1 1,2-1,2 0,1 0,10 40,-9-58,0 1,0-1,2-1,0 1,1-1,0 0,2-1,0 0,0-1,2 0,-1 0,2-1,0-1,0 0,1-1,1 0,0-1,0-1,1 0,0-1,28 10,-15-10,1 0,-1-2,1-1,0-2,0-1,0-1,32-3,-24-2,0-1,-1-1,1-3,-1-1,41-17,-68 23,1-1,-1 0,0-1,-1 0,1-1,-1 0,-1 0,1-1,-1 0,0 0,12-19,-12 13,0-1,0 0,-2 0,0 0,0-1,-2 0,5-23,-6 22,-1 1,0 0,-1 0,-1-1,-1 1,0-1,-1 1,-7-27,7 35,-1-1,-1 1,1 0,-1 0,-1 0,1 1,-1 0,0 0,-1 0,0 0,0 1,0 0,-1 0,0 1,0 0,0 0,-15-7,7 6,-1 0,1 1,-1 0,0 1,0 1,-1 1,1 1,0 0,-1 0,1 2,-1 0,1 1,0 1,0 0,0 1,-16 7,13-4,0 1,1 1,0 0,0 2,1 0,1 1,0 0,0 2,1 0,1 0,0 1,-18 28,16-18,1 0,1 1,1 1,1 0,2 1,-13 52,24-46,0-30,-1 1,1-1,-1 0,0 1,-1 6,0-11,1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7:35.24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216 417,'-201'-10,"186"8,20-1,26-4,343-44,5 23,-355 26,376-17,383-35,-671 39,-1-5,-1-5,125-46,46-35,-280 106,0-1,1 1,-1-1,1 1,-1-1,1 1,-1 0,1-1,-1 1,1 0,-1 0,1 0,-1 0,1 1,-1-1,0 0,1 0,2 2,-3-1,0 0,0 0,-1 1,1-1,0 0,-1 0,1 1,-1-1,1 0,-1 1,1-1,-1 1,0-1,0 0,0 1,0-1,0 1,0 1,-2 26</inkml:trace>
  <inkml:trace contextRef="#ctx0" brushRef="#br0" timeOffset="886.98">1752 1055,'-6'-14,"0"0,0 1,-1 0,-1 0,0 0,-1 1,0 0,-1 1,0 0,-1 0,0 1,-1 1,0 0,0 0,-1 1,0 1,-23-10,-1 2,-2 2,0 1,0 2,0 2,-1 1,-1 2,1 2,-1 2,1 2,-52 6,77-5,0 1,0 0,1 1,-1 1,1 0,0 1,-17 10,25-13,1 1,0-1,0 1,0 0,1 1,-1-1,1 1,0 0,1 0,-1 0,1 0,0 0,0 1,0 0,1-1,0 1,0 0,1 0,-1 0,1 8,0-5,1 0,0-1,1 1,0-1,1 1,-1-1,1 1,1-1,5 12,-2-8,1 1,0-1,1 0,0 0,12 12,3-1,1 0,1-2,1-1,37 23,78 41,56 37,-142-85,76 69,-97-73,-1 1,-1 2,40 58,-62-79,-1 0,0 1,-1 1,-1-1,0 1,-1 0,-1 1,-1-1,0 1,-1 0,0 0,-1 31,-3-37,-1-1,0 1,0-1,-1 0,-1 0,0 0,0 0,-1 0,0-1,0 0,-1 0,0-1,-1 1,0-1,0-1,-1 1,0-1,0-1,-16 11,8-8,0 0,-1-1,1-1,-1 0,-1-1,1-1,-1-1,0 0,0-1,-30 0,41-3,1 0,-1 0,1-1,-1 0,1 0,0 0,-11-5,14 5,1 0,-1-1,0 1,1-1,0 0,-1 0,1 0,0 0,0 0,0 0,0-1,1 1,-1-1,0 1,1-1,0 0,0 1,0-1,-1-3,-1-6,1-1,0 1,1 0,0 0,1 0,3-24,19-75,-17 87,215-800,-194 743,-8 27,13-63,-31 114,-1 5,0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7:40.90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107 320,'-15'-17,"-16"-26,22 30,0 1,0-1,-21-18,27 30,2 8,6 19,1 0,11 28,4 13,163 655,-103-389,-71-293,2 12,35 92,-46-140,1 1,0-2,0 1,0 0,0 0,0-1,1 1,0-1,0 0,0 1,0-1,0-1,0 1,1 0,-1-1,1 0,0 0,5 3,-5-5,0 1,0-1,-1 0,1 0,0-1,0 1,-1-1,1 1,0-1,-1 0,1-1,-1 1,1-1,-1 1,1-1,-1 0,0 0,0-1,0 1,0 0,2-4,6-5,0 0,-2 0,1-1,-1 0,9-18,32-75,-18 24,38-160,-4-93,-24 105,-41 224,1-9,1 1,1-1,0 1,9-20,-12 30,1 1,-1-1,1 1,-1-1,1 1,0 0,0 0,0 0,0 0,0 0,0 0,1 0,-1 1,1-1,-1 1,1 0,-1 0,1 0,0 0,0 0,0 0,-1 1,1 0,0-1,0 1,0 0,5 1,-1 0,0 1,0 0,0 0,0 1,-1-1,1 2,-1-1,0 1,0 0,0 0,5 5,7 7,-2 0,22 28,-2 5,-1 1,32 64,47 118,-95-191,-3-6,175 407,-187-433,0-11,0-22,-3 15,59-674,-52 543,-4 91,10-420,-15 453,-1 28,2 26,1 0,2-1,16 73,0-19</inkml:trace>
  <inkml:trace contextRef="#ctx0" brushRef="#br0" timeOffset="403.52">2494 222,'-1'-58,"-3"62,-4 14,-22 67,-23 104,-8 100,57-266,-117 730,117-725,2-12,0 0,1-1,1 1,1 19,4-19</inkml:trace>
  <inkml:trace contextRef="#ctx0" brushRef="#br0" timeOffset="792.51">2253 0,'0'0,"4"5,18 18,25 40,18 47,10 47,0 32,-5 11,-4 1,-10-19,-11-20,-15-17,-12-25,-10-31</inkml:trace>
  <inkml:trace contextRef="#ctx0" brushRef="#br0" timeOffset="1760.66">2185 1616,'0'-2,"0"0,0 0,1 0,-1 0,1 1,-1-1,1 0,0 0,0 0,0 1,0-1,0 1,2-3,2-4,28-39,67-75,56-35,64-34,19-19,-25-13,-156 156,69-108,-125 173,3-5,-1-1,1 0,-1 1,3-11,-7 18,0 0,1-1,-1 1,0 0,0 0,0-1,0 1,0 0,0 0,0-1,1 1,-1 0,0 0,0-1,0 1,0 0,0-1,0 1,0 0,0 0,0-1,0 1,-1 0,1-1,0 1,0 0,0 0,0-1,0 1,0 0,-1 0,1-1,0 1,0 0,0 0,-1 0,1-1,0 1,0 0,-1 0,1 0,0 0,0 0,-1-1,1 1,0 0,0 0,-1 0,1 0,0 0,-1 0,1 0,0 0,0 0,-1 0,1 0,0 0,-1 0,1 0,0 0,0 1,-1-1,1 0,0 0,-1 0,-19 10,8-1,1 0,0 1,0 0,1 1,0 0,1 1,0 0,1 0,0 1,1 0,0 0,-7 22,6-9,0 0,2 0,1 1,1 0,1 0,1 28,3-33,0-1,2 1,0-1,1 0,1 0,2 0,0-1,1 0,0 0,16 25,-13-29,0 0,0 0,1-1,1-1,1 0,0-1,0 0,2-2,-1 1,1-2,33 16,-26-16,1-2,-1-1,1 0,0-2,1-1,-1-1,1-1,0-1,-1-1,38-6,-46 4,0 0,0-2,0 0,0-1,-1 0,0-1,0-1,-1 0,0-1,0-1,-1 0,0-1,0 0,-1-1,-1 0,0-1,12-16,-9 5,-1-1,-2-1,0 1,-1-2,-2 0,0 0,-2 0,6-49,-5-14,-6-117,-1 196,-1-59,-13-83,12 144,1 15,2 21,16 118,38 155,57 143,-73-300,-34-129,-4-14,-2-13,-68-344,20 132,37 161,-5-99,16 142,1 0,1 0,1 0,0 0,2 1,0-1,1 1,1 0,11-23,-14 35,1 1,-1 0,1 0,0 0,1 0,-1 1,1 0,0 0,1 0,-1 1,12-7,-13 9,0 0,0 0,0 1,0-1,1 1,-1 0,0 1,1-1,-1 1,1 0,-1 0,1 0,-1 0,0 1,1 0,-1 0,0 0,1 0,-1 1,4 2,7 3,0 2,-1 0,-1 0,0 1,0 1,-1 0,12 14,6 10,34 53,-19-16,-2 3,-4 1,-4 1,-2 3,-5 0,-3 2,16 90,-37-122,-5-55,1 1,-1 0,1-1,-1 1,1-1,1 1,0-7,1-12,10-116,6 1,66-252,-20 200,-56 169,2 1,0 0,1 1,1 0,1 1,26-29,-36 44,-1 1,0-1,1 1,-1 0,1 0,0 0,-1 0,1 0,0 1,0-1,0 1,0 0,1 0,-1 0,0 0,0 0,1 1,-1 0,0 0,1-1,-1 2,1-1,-1 0,0 1,0 0,1-1,-1 1,0 0,0 1,0-1,0 1,0-1,0 1,0 0,-1 0,1 0,4 5,6 5,-2 0,1 1,-1 1,-1 0,-1 0,12 22,39 102,-56-127,166 486,-133-382,25 109,-27-93,-18-85,-9-29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8:18.44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52 142,'10'0,"58"2,107-13,67-23,-105 13,-88 14,240-30,1 25,-276 12,-17-2,-29-4,29 6,-63-7,-1 2,1 3,-1 3,-95 15,-265 67,330-62,-70 9,136-27,-1-1,0-2,-41-4,76 6,1 0,-1 0,1 0,-1 0,0 0,0 1,4 4,11 8,214 155,-154-119,91 45,-89-57,2-4,1-3,2-5,0-2,137 19,-161-38,-61-6,0 0,0 0,0 0,0 0,1 0,-1 0,0 0,0 0,0 0,0 0,0 0,1 0,-1 0,0 0,0 0,0 0,0 1,0-1,0 0,1 0,-1 0,0 0,0 0,0 0,0 0,0 1,0-1,0 0,0 0,0 0,0 0,0 0,0 0,0 1,1-1,-1 0,0 0,0 0,0 0,0 1,-1-1,1 0,0 0,0 0,0 0,0 0,0 1,0-1,0 0,0 0,0 0,0 0,0 0,0 0,0 1,0-1,-1 0,1 0,0 0,0 0,0 0,0 0,0 0,0 0,-1 0,1 0,0 1,-9 7,0-1,0 0,-1 0,-19 10,2-1,-341 177,-19-23,368-161,-1-1,-43 16,65-25,-2 0,1 1,-1-1,1 1,0-1,-1 1,1-1,0 1,-1 0,1-1,0 1,0 0,-1 0,1-1,0 1,0 0,-1 0,1 0,0 0,0 0,0 0,-1 0,1 0,0 0,0 0,0 1,-1-1,1 0,0 0,0 1,-1-1,1 1,1 0,57 35,2-2,74 29,134 39,172 28,-403-120,-13-3,-23-6</inkml:trace>
  <inkml:trace contextRef="#ctx0" brushRef="#br0" timeOffset="662.92">1695 578,'-1'-11,"1"5,4 13,33 90,42 98,-55-142,49 78,-70-126,11 17,24 28,-34-45,0 0,1-1,-1 0,1 0,0 0,0 0,0-1,0 0,1 0,-1 0,11 3,-13-5,-1-1,1 0,-1 1,1-1,-1 0,1 0,-1-1,1 1,-1 0,1-1,-1 0,1 1,-1-1,0 0,0 0,1 0,-1-1,0 1,0-1,2-1,2-2,0-1,-1 0,1-1,-1 1,4-8,15-27,-1-1,25-68,24-96,-69 197,8-22,-5 14,0-1,-2 0,4-18,13 61,53 71,-5 2,-5 4,-4 2,-4 3,51 140,-98-234,-9-13,0 0,0 0,1 0,-1 0,0 0,0 0,1 0,-1 0,0 0,1 0,-1 0,0 0,0 0,1 0,-1 0,0 0,1 0,-1 0,0 0,0 0,1-1,-1 1,0 0,0 0,0 0,1 0,-1-1,0 1,0 0,1-1,13-27,-14 28,21-61,-2-1,-3-2,-3 1,-3-1,-2-1,-4 0,-2 0,-3 0,-3 0,-2 1,-4-1,-28-104,32 149,2 9</inkml:trace>
  <inkml:trace contextRef="#ctx0" brushRef="#br0" timeOffset="1011.01">3763 355,'-1'-14,"2"4,-4 14,-203 856,177-731,10-43</inkml:trace>
  <inkml:trace contextRef="#ctx0" brushRef="#br0" timeOffset="1416.38">3801 200,'0'0,"3"2,13 8,17 23,14 30,9 28,3 29,-5 22,-10 7,-14 1,-15-8,-10-17,-7-25,-2-26,-1-26</inkml:trace>
  <inkml:trace contextRef="#ctx0" brushRef="#br0" timeOffset="2282.44">3366 1380,'10'-9,"36"-30,91-57,61-20,17-10,-83 38,141-121,-260 199,29-30,-38 36,0 0,-1 0,0 0,0 0,0-1,-1 1,0-1,3-7,-5 12,0 0,0 0,1 0,-1-1,0 1,0 0,0-1,0 1,0 0,0 0,0-1,0 1,0 0,0-1,0 1,0 0,0 0,0-1,0 1,0 0,0-1,0 1,0 0,0 0,0-1,-1 1,1 0,0 0,0-1,0 1,0 0,-1 0,1-1,0 1,0 0,0 0,-1 0,1 0,0-1,0 1,-1 0,1 0,0 0,-1 0,1 0,0 0,0 0,-1 0,1 0,0 0,-1 0,1 0,0 0,0 0,-1 0,1 0,0 0,-1 0,1 0,0 0,-1 1,-19 7,10-2,1 0,0 1,1 0,0 1,0-1,0 2,1-1,0 1,1 0,0 0,0 1,1 0,0 0,-4 14,3-6,1-1,0 1,2 0,0 1,1-1,1 0,2 36,0-38,1 0,1 0,0 0,1-1,1 1,1-1,0 0,1 0,0-1,1 0,1 0,0-1,1 0,0-1,1 0,1 0,0-1,0-1,1 0,0-1,1 0,28 13,-24-15,1 0,0-2,0 0,0-1,0-1,1-1,-1-1,1 0,-1-2,21-2,-26 1,0 0,1-2,-1 0,0 0,-1-1,1-1,-1 0,0-1,-1 0,1-1,-1 0,-1-1,0-1,12-12,-7 2,-1-1,0 0,-2 0,-1-1,-1-1,0 0,-2-1,-1 0,8-36,-9 24,-1 0,-2 0,-1 0,-2-1,-2 1,-5-37,5 64,1 6,0-1,0 1,-1 0,1 0,-1 0,0 0,0 0,0 0,0 0,-1 1,-2-6,4 10,-1 0,1 1,0-1,-1 0,1 0,0 0,0 0,1 0,-1 0,0 0,1 3,97 560,-91-490,-2-25,17 82,-20-162,-2-218,4-91,11 170,-12 151,1-1,1 1,0 0,1 0,1 1,17-30,-22 43,1 0,-1 1,1-1,-1 1,1 0,0 0,0 0,1 0,-1 1,0-1,1 1,0 0,-1 0,1 0,0 0,5 0,-5 1,0 0,1 1,-1 0,1 0,-1 0,1 1,-1-1,0 1,1 0,-1 0,0 1,1-1,-1 1,0 0,6 4,8 7,0 1,-1 0,0 1,-2 1,1 1,-2 0,15 24,17 26,-4 2,-3 2,-2 1,-4 2,-4 1,-2 2,25 122,-45-147,-6-103,1-1,3 1,13-55,0 24,37-104,-37 137,44-83,-53 115,1 1,1 0,0 0,1 1,0 1,2 0,0 0,17-12,-27 23,-1 0,1 1,0 0,0-1,0 1,0 1,0-1,0 1,1-1,-1 1,0 1,1-1,-1 0,1 1,-1 0,0 0,1 0,-1 1,1 0,-1-1,0 2,1-1,-1 0,0 1,0 0,0 0,0 0,0 0,-1 1,1-1,4 5,3 4,-1 0,0 1,-1-1,-1 2,0 0,0 0,-1 0,6 19,6 19,-3 2,-2 0,-2 0,6 72,2 221,-20-323,3 77</inkml:trace>
  <inkml:trace contextRef="#ctx0" brushRef="#br0" timeOffset="19446.32">312 3190,'0'-320,"34"870,43 0,-1-126,-45-272</inkml:trace>
  <inkml:trace contextRef="#ctx0" brushRef="#br0" timeOffset="20051.05">304 3374,'-3'-1,"1"0,0 0,-1 0,1 0,0 0,0-1,0 1,0-1,0 1,0-1,1 0,-1 1,0-1,1 0,-1 0,1 0,-2-5,-1 0,1 0,1-1,-1 1,1-1,0 1,1-1,0 0,0 0,1 0,0-10,2-6,1 0,7-28,3 3,2 1,2 1,2 0,2 1,2 1,50-72,-61 100,1 0,0 1,1 0,1 1,26-21,-38 33,1 1,-1 0,1 0,-1 0,1 0,0 0,-1 1,1 0,0 0,0 0,0 0,0 0,0 1,0 0,0 0,5 1,-5-1,-1 1,0 0,0 1,0-1,0 1,0-1,0 1,0 0,0 0,-1 0,1 0,-1 1,0-1,1 1,-1 0,0-1,0 1,-1 0,4 6,-1 1,0-1,-1 1,0 0,-1 0,0 1,1 15,-1-3,-5 47,-3-22,-2-1,-2-1,-3 1,-1-2,-35 76,0-22,-86 128,134-221,9-5,-2-1,316 44,-259-30,-1 2,0 3,63 29,-124-47,14 5,0 1,-1 1,21 14,-31-19,-1 0,1 0,-1 0,0 0,0 1,0-1,-1 1,1 0,-1 0,0 0,0 0,0 0,-1 0,1 0,-1 1,0-1,1 8,-2-3,0 0,-1 0,0 0,0 0,-1 0,0 0,-6 14,-1-1,-23 40,3-16,-1-2,-55 60,-83 69,67-75,-120 88,210-178,0 0,-24 12,15-16,20-4,-1 0,1 0,-1 0,1 0,-1 0,1-1,-1 1,1 0,-1 0,1-1,-1 1,1 0,0-1,-1 1,1 0,-1-1,1 1,0 0,0-1,-1 1,1-1,-1-1,0 0,1-1,0 1,-1 0,1 0,0 0,0 0,0-1,0 1,1 0,0-4,11-37</inkml:trace>
  <inkml:trace contextRef="#ctx0" brushRef="#br0" timeOffset="20535.58">1801 3074,'0'-14,"1"13,-1-1,0 0,1 0,-1 1,0-1,0 0,0 1,0-1,0 0,-1 0,1 1,0-1,-1 0,0 1,1-1,-1 0,0 1,0-1,1 1,-1-1,-1 1,1 0,0-1,0 1,0 0,-1 0,1 0,0 0,-1 0,1 0,-1 0,1 0,-4 0,-4-2,0 0,0 1,0 1,0-1,-1 2,1-1,0 1,0 0,-1 1,-13 3,-1 1,0 2,-42 16,18-1,1 1,1 3,1 1,2 2,1 3,-51 48,84-73,2 2,-1-1,1 1,0 0,-9 16,14-22,1 0,0 0,-1 0,1 0,1 0,-1 1,0-1,1 0,-1 0,1 0,0 1,0-1,1 0,-1 0,0 0,1 1,0-1,0 0,0 0,0 0,0 0,1 0,2 4,1-1,0 0,0-1,1 1,-1-1,1 0,0-1,1 1,-1-1,1 0,0-1,14 6,7 0,50 10,-76-19,72 13,1-4,86 0,-150-9,-3-1,-1 2,0-1,1 1,7 2,-13-3,0 1,-1-1,1 1,-1-1,1 1,-1 0,1 0,-1 0,0 0,1 0,-1 0,0 0,0 0,0 0,0 1,0-1,0 0,0 1,0-1,0 1,-1-1,1 1,0 2,0 3,-1 1,0-1,0 1,-1-1,0 0,0 1,-1-1,0 0,0 0,-1 0,-4 9,5-10,-68 158,-24 66,83-198,2 0,2 1,0 0,2 0,0 42,5-62,0-1,1 0,0 0,1 0,1 0,0 0,7 18,-8-26,0 1,0-1,1 0,-1 0,1 0,0 0,0-1,0 1,1-1,-1 1,1-1,0 0,0-1,0 1,0-1,0 0,1 0,-1 0,1 0,-1-1,10 2,-3-2,-1 0,1-1,0-1,-1 1,1-2,-1 1,0-2,16-4,-1-2,-1-2,35-19,-12 1,-1-3,-2-1,-1-2,56-61,136-175,-221 253,91-114</inkml:trace>
  <inkml:trace contextRef="#ctx0" brushRef="#br0" timeOffset="20942.04">2583 2880,'0'0,"0"3,2 20,2 35,5 40,5 46,6 40,6 28,4 12,0-4,-1-15,-5-40,-6-47</inkml:trace>
  <inkml:trace contextRef="#ctx0" brushRef="#br0" timeOffset="21331.12">2264 3392,'6'-13,"-4"4,7-11,1 0,1 1,1 0,0 0,19-20,80-79,-73 82,2 1,1 2,64-40,-79 57,2 2,-1 0,2 2,0 1,0 1,1 2,37-6,-64 13,0 1,-1-1,1 1,0 0,0 0,0 0,0 0,0 0,0 1,0-1,0 1,0 0,-1 0,1 0,0 0,4 3,-5-2,-1 0,0 0,1 0,-1 0,0 0,0 0,0 1,0-1,0 0,-1 0,1 1,-1-1,0 1,1-1,-1 0,0 1,0-1,-1 1,1-1,0 0,-2 5,-3 14,0 0,-1 0,-2-1,0 0,-14 26,-64 94,78-129,-67 95,-4-4,-5-4,-150 137,176-184</inkml:trace>
  <inkml:trace contextRef="#ctx0" brushRef="#br0" timeOffset="22518.24">3502 3906,'4'6,"29"46,-3 0,-2 3,22 60,-45-103,-2-5,0 1,1-1,0-1,0 1,0 0,1-1,8 9,-10-12,1 0,-1-1,1 1,0-1,0 0,0 0,0 0,0 0,0-1,0 0,1 0,-1 0,0 0,9 0,-3-1,0 0,1-1,-1 0,0-1,0 0,0 0,0-1,0 0,0-1,-1 0,1-1,-1 0,-1 0,1-1,-1 0,0 0,0-1,0 0,-1-1,0 1,-1-1,0-1,0 1,-1-1,0 0,0 0,-1-1,0 1,-1-1,0 0,0 0,-1 0,-1 0,1-13,-1 4,-2-1,0 1,-2 0,0 0,-1 0,0 0,-2 1,0 0,-1 0,-14-24,21 42,0 1,0-1,0 0,0 0,0 0,0 0,0 0,0 0,0 0,0 0,0 0,0 0,0 0,0 0,0 0,0 0,0 0,0 0,0 0,-1 0,1 0,0 0,0 0,0 0,0 0,0 1,0-1,0 0,0 0,0 0,0 0,0-1,0 1,0 0,-1 0,1 0,0 0,0 0,0 0,0 0,0 0,0 0,0 0,1 15,7 25,95 337,-100-369,-1 0,1 0,0-1,8 15,-10-21,-1 0,1 0,0 0,-1 0,1 0,0 0,0 0,0 0,0 0,0 0,0-1,0 1,0 0,0-1,0 1,0-1,0 1,0-1,1 1,-1-1,0 0,0 1,0-1,1 0,-1 0,0 0,0 0,1 0,-1-1,0 1,0 0,0 0,2-1,5-5,-1 1,0-1,0 0,0 0,-1-1,0 1,0-2,-1 1,8-14,-11 18,28-44,-3-2,25-62,32-110,-83 216,9-18,-10 23,0-1,1 1,-1 0,0-1,0 1,1 0,-1-1,0 1,0 0,1 0,-1-1,0 1,1 0,-1 0,1-1,-1 1,0 0,1 0,-1 0,1 0,-1 0,0 0,1-1,-1 1,1 0,-1 0,1 0,-1 1,0-1,1 0,-1 0,1 0,-1 0,0 0,1 0,-1 0,1 1,-1-1,0 0,1 0,-1 1,0-1,1 0,-1 0,0 1,0-1,1 0,-1 1,10 12,-2-1,1 2,-2-1,0 1,0 0,4 15,-1-4,25 60,40 145,-73-273,12-84,-10 106,0 0,1 1,1-1,15-31,-18 45,0 0,1 1,0-1,0 1,1 0,-1 0,1 0,1 0,-1 1,1 0,0 0,0 1,0 0,1 0,0 0,8-3,-12 6,1 0,-1 0,1 1,-1-1,1 1,0 0,-1 0,1 0,-1 0,1 0,0 1,-1 0,1 0,-1 0,1 0,-1 0,0 1,0 0,1-1,-1 1,0 0,-1 1,1-1,0 0,-1 1,4 4,3 3,-1 1,-1 0,0 0,0 1,8 24,2 7,-3 0,-2 2,-1-1,6 67,-16-105,2 10,-2-17,0 0,0 1,0-1,0 0,0 1,0-1,0 0,0 0,0 0,0 0,-1 0,1 0,0 0,0-2,13-20,-2 0,-1-1,-1 0,0-1,10-46,11-31,-30 100,-1 0,1 1,-1-1,1 1,0-1,0 1,0 0,0-1,0 1,0 0,0-1,0 1,0 0,1 0,-1 0,0 0,1 0,-1 0,1 1,-1-1,1 0,2 0,-1 1,0 0,0 0,-1 0,1 0,0 0,0 1,-1-1,1 1,-1 0,1 0,0 0,3 2,5 4,-1 0,1 0,-2 1,19 18,0 8,-2 0,0 2,35 70,-29-50,-31-53,3 4,0 0,1 0,0-1,6 8,-9-12,-1-1,1 0,-1 0,1 1,-1-1,1 0,0 0,0 0,-1-1,1 1,0 0,0-1,0 1,0-1,0 0,0 1,0-1,0 0,0 0,0 0,-1-1,1 1,2-1,1 0,0-1,-1 0,1 0,-1-1,0 1,1-1,-1 0,0 0,6-6,31-40,-11 7,-2-1,-1-1,-3-2,-2 0,26-78,-25 53,-4-1,-4-1,9-94,-19 115,-3-67,-2 104,-1-1,-1 0,-1 1,0-1,-1 1,-1 0,0 0,-11-22,14 33,-1 0,1 1,-1-1,0 0,0 1,0 0,0-1,-1 1,1 1,-1-1,0 0,-5-2,7 4,0 0,-1 1,1-1,-1 0,1 1,-1 0,1-1,-1 1,1 0,-1 0,1 1,0-1,-1 0,1 1,-1 0,1-1,-1 1,1 0,0 0,0 0,-1 1,1-1,-3 3,0 1,-1-1,2 1,-1 0,0 1,1-1,0 1,1 0,-1 0,-3 9,-1 5,1 0,-5 22,2 8,2 1,2 0,2 0,3 1,1-1,4 0,13 78,109 356,-39-180,-70-230</inkml:trace>
  <inkml:trace contextRef="#ctx0" brushRef="#br0" timeOffset="22877.65">5462 4264,'0'0,"9"-5,2-2,8-4,18-9,23-11,11-7,4-1,-2 1,-6 3,-9 4,-10 8,-11 8,-12 6,-8 5,-9 3,-4 1,-4 2</inkml:trace>
  <inkml:trace contextRef="#ctx0" brushRef="#br0" timeOffset="24120.55">3743 2106,'11'-20,"-6"15,2 0,-1 0,1 0,0 0,0 1,0 0,0 1,11-4,65-17,-67 20,193-43,64-17,188-79,21-5,-452 140,-2 0,-1 1,2 1,39-2,-48 9</inkml:trace>
  <inkml:trace contextRef="#ctx0" brushRef="#br0" timeOffset="24494.68">4912 1806,'0'0,"0"3,2 11,2 22,3 37,3 36,3 32,0 20,8 26,1-18,-2-36,-5-40</inkml:trace>
  <inkml:trace contextRef="#ctx0" brushRef="#br0" timeOffset="24856.02">5936 1622,'0'0,"0"0,0 2,0 15,2 31,0 38,-3 40,-5 23,-3 7,-2 1,2-13,1-23,5-29,2-31</inkml:trace>
  <inkml:trace contextRef="#ctx0" brushRef="#br0" timeOffset="25226.54">5569 1932,'6'-7,"28"-22,1 2,42-25,-26 18,19-13,1 4,89-39,-124 66,1 2,0 1,1 2,0 2,1 1,70-4,-63 13,-35 1</inkml:trace>
  <inkml:trace contextRef="#ctx0" brushRef="#br0" timeOffset="25227.54">5879 2192,'0'0,"6"0,16 0,24-1,23-5,17-3,6-3,2 1,0 2,1 3,-5 3,-14 1,-20 1</inkml:trace>
  <inkml:trace contextRef="#ctx0" brushRef="#br0" timeOffset="25589.22">7791 1574,'-38'1,"-1"1,0 2,1 2,0 2,0 1,1 2,0 2,1 1,0 2,1 1,1 1,1 3,1 0,0 2,2 2,-32 32,49-43,0 0,1 1,1 0,0 1,2 0,-1 1,2 0,0 0,1 1,-8 34,12-38,1 0,0 0,1-1,1 1,0 0,1 0,1 0,0 0,1 0,0-1,1 1,0-1,1 0,1 0,10 16,-7-14,2-1,0 0,0-1,1 0,1-1,0-1,1 0,0-1,1 0,0-1,0 0,1-2,0 0,18 6,11 0,0-1,0-2,1-3,52 3,17-5,0-5,188-24,-285 21,-18 2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49:55.68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1 949,'0'0,"1"0,1 0</inkml:trace>
  <inkml:trace contextRef="#ctx0" brushRef="#br0" timeOffset="746.43">204 929,'117'-7,"-33"2,381-6,-73 4,-32-13,163-1,335 6,-95-32,-122-17,-403 36,282-14,68-7,-345 13,256-21,-451 53,-32 2,1 1,29 1,-51 6,2-2</inkml:trace>
  <inkml:trace contextRef="#ctx0" brushRef="#br0" timeOffset="1199.7">6021 1,'31'7,"0"1,54 23,52 35,-75-35,70 25,-87-42,1-2,1-2,0-1,0-3,74 0,-61-7,0-3,0-3,115-27,-165 32,-9 4,-17 8,2-1,-43 31,2 3,2 2,-77 84,71-59,3 2,-62 104,-28 91,95-162</inkml:trace>
  <inkml:trace contextRef="#ctx0" brushRef="#br0" timeOffset="1539.39">6224 1,'0'0,"3"30,6 58,2 70,3 79,7 40,-1-28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0:00.426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1444 0,'-77'143,"-178"250,174-289,-4-3,-169 153,193-201,-3-3,-1-3,-2-3,-100 49,163-92,-83 37,79-35,1-1,-1 0,0-1,1 1,-1-1,0-1,0 1,0-1,-8-2,12 2,1-1,-1 0,1 0,0-1,-1 1,1-1,0 1,0-1,0 0,0 0,0-1,1 1,-1 0,1-1,-1 0,1 1,0-1,-3-6,0 1,1-1,1 0,0 0,0-1,-3-17,2-1,1-1,1 0,2 1,6-53,3 19,20-70,-13 75,42-102,-47 134,1 1,1 1,2 0,0 0,1 1,26-26,-36 43,0-1,0 1,1 0,-1 1,1 0,0 0,0 0,1 1,-1 0,1 0,-1 1,1 0,0 0,0 1,0 0,0 0,0 1,0 0,0 1,10 1,1 2,0 1,0 1,-1 0,0 2,0 0,0 1,22 15,3 5,-1 3,-2 0,70 76,86 136,28 113,-27 16,-143-269,29 58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0:11.985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458 1,'0'0,"0"0,0 0,-2 6,-7 29,-15 45,-22 51,-16 43,-7 33,1 17,8-1,12-16,14-34,13-44,10-42,7-36</inkml:trace>
  <inkml:trace contextRef="#ctx0" brushRef="#br0" timeOffset="357.03">71 427,'1'-19,"1"1,0 0,2-1,0 1,1 1,1-1,9-19,-11 29,0 0,0 0,1 0,0 0,1 1,0 0,0 0,9-8,-11 11,1 1,-1 0,0 0,1 1,-1 0,1-1,0 2,0-1,0 0,0 1,0 0,0 0,0 0,0 1,0 0,9 0,-6 2,0-1,0 1,-1 0,1 0,0 1,-1 0,1 1,-1 0,0 0,7 6,2 2,-1 1,0 1,17 20,3 9,-3 1,-1 1,34 68,57 159,14 144,-110-310,22 216,-45-246,-4-26</inkml:trace>
  <inkml:trace contextRef="#ctx0" brushRef="#br0" timeOffset="750.99">109 1287,'0'-1,"1"0,-1 1,1-1,-1 0,1 0,0 1,-1-1,1 0,0 1,0-1,-1 0,1 1,0-1,0 1,1-1,4-3,91-60,3 4,3 5,2 5,176-60,-232 94,0 3,1 2,1 2,-1 3,1 1,0 3,69 6,-93 1,-26-4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0:19.315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206 77,'-3'16,"-17"83,-35 101,34-140,-2-1,-60 107,86-163,-1-1,2 1,-1-1,0 0,0 0,1 0,-1 0,1-1,5 3,5 2,42 23,0-4,2-1,112 29,-145-48,-1-1,0-2,1 0,0-2,32-3,-40 1,1-1,-1-1,0 0,0-2,-1 0,1-1,-1 0,20-13,20-20,-12 2</inkml:trace>
  <inkml:trace contextRef="#ctx0" brushRef="#br0" timeOffset="329.4">603 1,'0'0,"0"6,0 29,1 38,3 48,-1 42,-5 34,-3 19,-5-10,-3-12,-2-14,3-37</inkml:trace>
  <inkml:trace contextRef="#ctx0" brushRef="#br0" timeOffset="1362.92">1114 455,'20'14,"13"6,1-1,1-2,67 23,-58-24,-1 2,44 25,-75-35,-1 0,0 1,0 0,-1 1,0 0,0 1,-2 0,1 0,-1 1,-1 0,0 0,-1 1,8 20,-9-18,0 0,-1 1,-1-1,0 1,-1 0,-1 0,0 0,-1 0,-1 0,-1 0,-6 28,7-40,-1 0,1 0,-1 0,-1 0,1 0,0 0,-1-1,0 1,1-1,-2 1,1-1,0 0,0-1,-1 1,0 0,0-1,1 0,-1 0,0 0,-1 0,1-1,-6 2,-10 1,0 0,0-1,-34 0,36-2,-34 1,-54-3,107 0,-5-1,-3-2,-1 0</inkml:trace>
  <inkml:trace contextRef="#ctx0" brushRef="#br0" timeOffset="1903.46">1114 407,'0'0,"0"0,0 0,6-2,51-17,77-14,-50 14,-53 11,-17 3,-1 2,1-1,1 2,-1 0,23 0,-35 1,1-1,-1 1,0-1,0 1,0-1,0 0,0 0,0 0,-1 0,1 0,1-2,5-6,-5 7,-1 1,0 0,0 0,0-1,1 1,-1 1,1-1,-1 0,1 1,0-1,3 0,-5 2</inkml:trace>
  <inkml:trace contextRef="#ctx0" brushRef="#br0" timeOffset="3723.97">2168 407,'0'0,"0"0,0 0,0 0,0 0,-12 10,7-2,0-1,1 1,0 0,1 0,0 1,0-1,0 1,-2 17,-3 75,7-89,0 1,1 0,0 0,1 0,0 0,1 0,1 0,0 0,1-1,0 1,1-1,0 0,1 0,0-1,1 1,0-2,1 1,0-1,0 0,1 0,17 13,-12-12,0-1,0 0,1-1,0 0,1-2,0 1,0-2,1 0,30 6,-41-11,1 0,-1 0,1-1,0 0,-1 0,1 0,-1-1,1 0,-1 0,0-1,1 1,-1-2,0 1,0-1,0 1,0-2,-1 1,1-1,-1 0,0 0,0 0,0 0,0-1,-1 0,0 0,0-1,0 1,-1-1,3-5,0-3,-1 0,0 0,-1 0,0 0,-1-1,-1 1,0-1,-1 0,-1 1,-2-21,0 13,-1 0,-1 0,-1 0,-1 0,-1 1,-11-24,12 32,-1 1,1 0,-2 0,0 1,0 0,-1 0,-14-13,17 19,0 0,-1 0,0 1,0 0,0 0,-1 0,1 1,-1 0,0 1,1-1,-1 1,-1 1,-12-1,2 1,0 1,0 1,-24 5,34-5,-1 1,1 0,0 1,0 0,0 1,0 0,1 0,-11 8,18-12,0 1,0-1,0 1,0 0,0 0,1-1,-1 1,0 0,1 0,-1 0,0 0,1 0,-1 0,1 0,0 0,-1 0,1 0,0 0,-1 0,1 0,0 0,0 0,0 0,0 0,0 0,0 0,0 0,1 0,-1 0,0 0,0 0,1 0,-1 0,1 0,-1 0,1 0,-1 0,1 0,0 0,-1 0,1-1,0 1,1 1,2 2,1 0,0 0,1 0,-1-1,0 1,8 2,11 4,0-1,1-1,1-1,-1-2,52 5,-13-6,82-6,-109 0,0-2,-1-1,0-1,0-2,37-14,-70 20,-5 2,2 1,-1 0,0-1,1 1,-1 0,1-1,-1 1,1 0,-1-1,1 1,-1 0,1 0,0 0,0 0,-1-1,1 1,0 0,0 1,-3 23,0 1,2-1,1 0,1 1,8 47,-7-64,0 0,0-1,1 1,0-1,1 1,0-1,0 0,0-1,1 1,0-1,1 0,0 0,0 0,0-1,1 0,0 0,0-1,1 0,-1 0,12 5,-4-4,1-1,0 0,0-1,0-1,0 0,1-1,-1-1,1-1,-1 0,1-1,-1-1,24-5,-30 4,-1 1,0-2,0 1,0-1,0-1,-1 0,0 0,1-1,12-11,-16 11,1 1,-2-1,1-1,0 1,-1-1,0 0,-1 0,0 0,0 0,0 0,-1-1,0 1,1-13,-1 9,-1-1,-1 1,0-1,-1 1,0 0,-1-1,0 1,0 0,-1 0,-1 0,0 0,-1 0,0 1,0 0,-1 0,0 0,-1 1,0 0,-14-14,8 11,0 1,-1 0,-1 1,1 0,-2 2,1-1,-1 2,0 0,-1 1,0 0,0 2,-21-4,19 5,1 1,-1 1,-26 2,29 0</inkml:trace>
  <inkml:trace contextRef="#ctx0" brushRef="#br0" timeOffset="4103.46">3665 213,'0'0,"-2"5,-17 37,0 1,-14 48,29-75,0 0,0 1,2-1,0 1,1 0,2 28,1-30,0 1,1 0,1-1,0 0,1 0,1 0,0-1,1 0,16 25,-16-29,1-1,-1 1,2-2,-1 1,1-1,0-1,1 1,0-1,0-1,1 0,-1-1,1 0,19 6,-8-6,0-1,-1-1,1 0,1-2,-1-1,0-1,0 0,0-2,0 0,23-8,-21 4,0 0,0-2,-1-1,0-1,0 0,-2-2,1-1,31-26,-47 34,1 0,-1-1,0 0,0 0,-1 0,0 0,0-1,-1 0,0 0,4-11,-7 13,1 1,-1-1,-1 1,1-1,-1 0,0 0,0 1,0-1,-1 0,0 0,0 1,0-1,-1 1,0-1,0 1,0 0,-4-7,-3-1,0 0,-1 1,0 0,-1 0,0 1,-1 0,0 1,-1 1,0 0,0 0,-1 2,-15-7,-5-1,-1 2,0 2,0 1,-39-6,-53-1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0:26.55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51 0,'0'0,"-3"21,-8 49,-7 38,0 1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1T18:50:21.517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0 316,'0'0,"0"0,0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0,0 0,13-2,396-67,-353 57,0 3,0 2,80 0,-136 7</inkml:trace>
  <inkml:trace contextRef="#ctx0" brushRef="#br0" timeOffset="592.14">338 84,'0'0,"0"0,0 0,0 0,0 0,0 0,0 0,0 6,7 59,3 23,-2 167,-13-95,5-157</inkml:trace>
  <inkml:trace contextRef="#ctx0" brushRef="#br0" timeOffset="1564.96">1170 190,'0'0,"-20"0,14 1,1-1,-1 1,1 0,-1 1,1 0,0 0,-1 0,1 0,0 1,0-1,0 1,1 1,-1-1,1 1,0 0,0 0,0 0,-6 8,3-2,0-1,1 2,0-1,1 1,0-1,1 2,-6 21,8-24,0-1,1 1,1-1,-1 1,1 0,1-1,-1 1,2-1,-1 1,1-1,0 1,1-1,0 0,0 0,1 0,0-1,0 1,1-1,0 0,0 0,1 0,-1-1,2 0,-1 0,1-1,-1 1,1-1,14 7,-9-6,-1-1,1 1,0-2,1 0,-1 0,1-1,0-1,0 0,-1-1,1 0,0-1,0 0,20-4,-30 3,1 0,-1-1,1 1,-1-1,0 0,1 0,-1 0,0 0,0-1,-1 1,1-1,0 0,-1 0,0 0,1 0,-1 0,0-1,-1 1,3-7,2-5,0 1,-2-1,5-22,-8 27,1 0,-2 0,1 0,-2 1,1-1,-1 0,0 0,-1 0,-1 1,1-1,-1 1,-1 0,0 0,0 0,-1 0,0 1,-6-9,4 8,0 1,-1 0,1 0,-2 0,1 1,-1 0,0 1,-1 0,1 0,-1 1,0 0,-1 1,1 0,-21-4,16 9,15-1,0 0,1 0,-1 1,0-1,0 0,0 0,0 0,0 0,0 0,0 0,0 0,0 0,0 0,0 0,0 0,0 0,0 1,0-1,0 0,0 0,0 0,0 0,0 0,0 0,0 0,0 0</inkml:trace>
  <inkml:trace contextRef="#ctx0" brushRef="#br0" timeOffset="2414.14">1701 316,'0'0,"0"0,0 0,0 0,0 0,0 0,0 0,0 22,0 15,0-35,0-3,0-20,0 21,0 0</inkml:trace>
  <inkml:trace contextRef="#ctx0" brushRef="#br0" timeOffset="3075.19">2213 248,'-5'0,"-1"0,1 1,-1-1,1 1,-1 0,1 1,-1-1,1 1,0 0,0 1,0-1,0 1,0 0,1 0,-1 0,1 1,0 0,0 0,0 0,0 0,1 0,0 1,0-1,0 1,0 0,1 0,0 0,0 1,0-1,0 0,1 1,0-1,0 1,1-1,0 6,0-5,0 0,0 0,1 0,0 0,1 0,-1 0,1 0,0 0,0-1,1 1,0-1,0 0,0 0,1 0,-1 0,1 0,0-1,0 0,1 0,0 0,7 5,-7-5,1 0,0-1,1 0,-1 0,0 0,1-1,0 0,-1 0,1-1,0 1,0-2,0 1,0-1,0 0,0 0,0-1,0 0,10-2,-14 1,0 1,0-1,0 1,0-1,0 0,0 0,-1 0,1 0,-1-1,1 1,-1-1,0 0,0 1,0-1,0 0,-1 0,1 0,-1 0,0-1,0 1,0 0,0 0,0-1,-1 1,1-6,0-3,-1 0,0-1,-1 1,0 0,-6-23,5 29,0-1,-1 1,1 0,-1-1,0 1,-1 1,0-1,0 0,0 1,-9-9,4 6,0 1,0 0,0 0,-1 1,-19-8,-1 2,0 2,-1 1,-50-8,31 11,39 5</inkml:trace>
  <inkml:trace contextRef="#ctx0" brushRef="#br0" timeOffset="4108.11">2609 162,'0'-3,"1"1,-1-1,1 1,0-1,0 1,0-1,0 1,0 0,0 0,1 0,-1-1,1 1,0 1,-1-1,4-2,32-27,-27 24,6-5,0 1,2 0,-1 2,1 0,20-7,-27 12,0 0,0 2,0-1,0 1,0 1,1 0,-1 0,0 1,1 1,16 3,-27-4,0 1,0-1,0 1,0 0,0-1,0 1,0 0,-1 0,1 0,0-1,-1 1,1 0,-1 0,1 0,-1 0,1 0,-1 0,0 0,1 0,-1 1,0-1,0 0,0 0,0 0,0 0,0 0,0 0,0 0,0 1,-1 0,-6 38,7-38,-6 15,0-1,0 1,-19 29,17-30,-1-1,2 2,-11 32,18-48,-3 15,3-15,0-1,0 0,0 1,-1-1,1 0,0 1,0-1,0 0,0 1,0-1,0 1,1-1,-1 0,0 1,0-1,0 0,0 1,0-1,0 0,1 1,-1-1,0 0,0 1,1-1,-1 0,0 0,0 1,1-1,-1 0,0 0,1 1,-1-1,0 0,1 0,158 19,-135-15,-6-2,54 11,-65-11,0 0,0 0,-1 0,1 1,-1 0,0 1,0-1,7 6,-11-6,1 0,-1 0,0 0,0 0,0 0,0 0,-1 0,1 1,-1-1,0 1,0-1,0 1,0-1,-1 1,0 0,1-1,-1 1,0 0,-1-1,1 1,-1 0,0-1,1 1,-3 3,-1 6,-1 1,0-1,-1 0,-14 22,11-21,-1-1,-1 0,0-1,-1 0,0-1,0 0,-2-1,1 0,-1-1,0-1,-1 0,-26 9,17-8,0-2,0-1,-1 0,1-2,-1-1,-1-1,-41-2,51-1</inkml:trace>
  <inkml:trace contextRef="#ctx0" brushRef="#br0" timeOffset="5160.24">3508 132,'2'-1,"1"0,0 0,-1 0,1 0,-1 0,0-1,1 0,2-1,7-5,13-4,0 1,1 2,0 0,0 2,1 1,0 1,39-2,-51 6,1 0,-1 2,1 0,-1 1,0 0,0 1,1 1,-2 0,1 1,-1 1,1 0,-1 1,-1 0,21 16,-31-21,0 0,-1 0,1 0,-1 1,0-1,0 1,0-1,0 1,0 0,-1 0,1 0,-1 0,0 0,1 0,-2 0,1 0,0 0,-1 1,1-1,-1 0,0 0,0 1,0 4,-2-2,0 0,0 0,0 0,-1-1,1 1,-1 0,-1-1,1 0,-1 0,0 0,-6 6,-12 10,0 0,-2-2,-38 25,-85 40,135-78,-11 7,0-1,-1-1,-42 12,72-24</inkml:trace>
  <inkml:trace contextRef="#ctx0" brushRef="#br0" timeOffset="5626.54">4406 84,'0'0,"-8"-2,-10-5,-1 2,0 0,0 1,0 0,-38 0,50 4,1 0,0 1,0 0,0 0,0 0,0 1,0 0,0 0,0 0,1 1,-1 0,1 0,0 1,0-1,0 1,0 0,0 0,1 1,0-1,0 1,0 0,-5 10,5-7,1-1,-1 1,2 0,-1-1,1 1,0 1,1-1,0 0,0 0,1 0,0 1,0-1,1 0,0 0,2 9,-1-10,0-1,0 1,0-1,1 0,0 0,0 0,1 0,-1 0,1-1,1 1,-1-1,1 0,0-1,0 1,0-1,0 0,1 0,0-1,6 4,4-1,1 0,-1-1,1-1,0-1,1 0,-1-1,0-1,34-2,-6-4,-1-1,56-15,-86 17</inkml:trace>
  <inkml:trace contextRef="#ctx0" brushRef="#br0" timeOffset="6631.68">4310 780,'0'0,"4"-2,56-28,-32 15,1 0,1 2,0 2,63-16,-90 26,0 0,1 1,-1 0,0-1,1 1,-1 1,0-1,1 0,-1 1,0 0,0 0,1 0,-1 0,5 3,-6-3,0 0,-1 1,0-1,1 1,-1-1,0 1,0 0,0 0,0-1,0 1,0 0,-1 0,1 0,0 0,-1 0,0 0,1 0,-1 0,0 0,0 0,0 0,0 0,0 0,-1 0,0 3,-2 5,0 1,0-1,-1 1,-1-1,0-1,0 1,-1 0,0-1,0 0,-1-1,-15 15,-8 5,-58 42,74-60,4-2,0 0,-1-1,0 0,0-1,-1 0,-19 7,166-16,311-28,-446 31,0 0,0 0,0 0,0 0,0 0,0 0,0 0,0-1,0 1,0 0,0 0,0 0,0 0,0 0,-1 0,1 0,0 0,0-1,0 1,0 0,1 0,-1 0,0 0,0 0,0 0,0 0,0-1,0 1,0 0,0 0,0 0,0 0,0 0,0 0,0 0,0 0,0 0,0-1,1 1,-1 0,0 0,0 0,0 0,0 0,0 0,0 0,0 0,0 0,1 0,-1 0,0 0,0 0,0 0,0 0,0 0,0 0,0 0,1 0,-1 0,0 0,0 0,0 0,0 0,0 0,0 0,0 0,1 0,-3-2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0:27.71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142 178,'0'0,"0"0,0 0,0 0,2 5,5 27,6 40,5 54,2 59,-2 36,-1 18,3-6,-1-42</inkml:trace>
  <inkml:trace contextRef="#ctx0" brushRef="#br0" timeOffset="703.08">16 508,'-1'-1,"0"-1,1 1,-1 0,0 0,1-1,-1 1,1-1,0 1,-1 0,1-1,0 1,0-1,0-1,-1-6,-4-37,3 0,1 0,2 0,2 1,16-75,-18 113,0 1,1-1,0 0,1 1,-1-1,1 1,1 0,-1 0,7-8,-7 10,1 0,0 0,0 1,1 0,-1 0,1 0,-1 0,1 1,0-1,0 1,0 0,10-2,13-2,0 2,0 0,1 2,-1 1,1 1,-1 2,1 1,-1 1,39 10,-63-13,-1 0,0 0,0 0,0 0,0 1,0-1,0 1,0 0,0 0,-1 0,1 0,-1 1,1-1,-1 0,3 5,-3-4,-1 0,0 0,0 0,-1 0,1 1,0-1,-1 0,0 0,0 0,0 1,0-1,0 0,-1 0,0 0,1 0,-3 6,-4 10,0 0,-2-1,0 0,-12 18,-52 67,63-88,-82 98,-23 34,115-147,0 0,0 0,0 0,0 0,0 0,0 0,0 0,-1 0,1 0,0 0,0 1,0-1,0 0,0 0,0 0,0 0,0 0,0 0,0 0,0 1,0-1,0 0,0 0,0 0,0 0,0 0,0 0,0 0,0 1,0-1,0 0,0 0,0 0,0 0,0 0,0 0,0 0,0 1,0-1,0 0,0 0,0 0,0 0,1 0,-1 0,0 0,0 0,0 0,0 0,0 1,0-1,0 0,0 0,1 0,-1 0,0 0,0 0,0 0,0 0,0 0,1 0,10-1,-3 0,75-5,1 5,112 11,-138-3,-2 2,0 3,0 2,71 28,-101-31,-1 1,46 29,-61-33,0-1,0 1,0 1,-1-1,-1 2,0-1,0 1,11 18,-17-25,-1 1,1-1,-1 1,1-1,-1 1,0 0,0-1,-1 1,1 0,-1 0,0 0,0-1,0 1,0 0,-1 0,1 0,-1-1,0 1,0 0,-1-1,1 1,-1-1,0 1,1-1,-2 0,1 0,-4 5,-3 2,-1-1,-1 0,1-1,-1 0,0 0,-20 9,-57 26,-113 40,-98 17,259-88,-65 19,82-26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0:18.54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8613 308,'2'0,"10"0,21 0,23 0,24 0,16 0,1 2,-10 2,-16 0,-16-1,-16 0,-14-1</inkml:trace>
  <inkml:trace contextRef="#ctx0" brushRef="#br0" timeOffset="346.8">9086 966,'0'0,"7"0,15 0,17 0,20-1,27-1,10-1,-9 2</inkml:trace>
  <inkml:trace contextRef="#ctx0" brushRef="#br0" timeOffset="-5344.79">662 859,'-2'-2,"1"0,-1 0,1 0,0-1,0 1,0 0,0-1,-1-4,-2-6,-5-10,-1 1,-1 0,0 1,-26-34,33 50,0 0,0 0,-1 0,0 1,0-1,0 1,-1 0,1 1,-1-1,0 1,0 0,0 1,0 0,0 0,-1 0,1 0,-1 1,1 0,-1 1,0-1,1 1,-10 1,4 1,1 1,-1 0,0 1,1 0,0 0,0 1,0 1,0 0,1 0,0 1,0 1,1-1,0 2,0-1,1 1,0 0,1 1,0 0,-8 14,3-2,1 0,2 1,0 0,1 1,1 0,1 0,1 0,-2 38,6-46,0 0,2 0,0-1,1 1,0 0,1 0,1-1,1 0,8 21,-7-24,0 0,1-1,0 0,1 0,0-1,1 0,0 0,0-1,1 0,0-1,19 12,-16-12,0-1,0-1,0 0,1-1,-1 0,1-1,1-1,-1 0,0-1,29 1,-34-3,-1-1,0 0,0 0,0 0,0-1,0-1,0 1,-1-1,1 0,-1-1,1 0,-1 0,-1 0,1-1,0 0,-1-1,0 1,-1-1,1 0,8-13,-6 6,-1-1,0 0,-1-1,-1 0,0 0,-1 0,0 0,-1-1,-1 1,0-32,-2 28,-1 1,-1-1,0 1,-2-1,0 1,-1 0,-1 1,0-1,-11-18,10 24,0 1,-1 0,-1 1,1 0,-2 0,1 1,-1 0,-1 1,0 0,0 0,0 1,-1 1,0 0,0 1,-1 0,0 1,-25-6,13 5,-1 2,1 0,-1 2,1 1,-1 0,1 2,-1 1,-35 9,46-8,1-1,0 2,0 0,0 0,1 1,0 1,0 0,-22 17,18-6</inkml:trace>
  <inkml:trace contextRef="#ctx0" brushRef="#br0" timeOffset="-4840.83">1502 134,'0'8,"8"574,-10-529,0 73,3-119,0 0,0-1,0 1,1 0,0-1,1 0,0 1,0-1,0 0,0-1,1 1,0 0,0-1,1 0,-1 0,1 0,0-1,1 0,-1 1,1-2,-1 1,8 3,6 1,0 0,0-1,0-1,1 0,0-2,22 3,-4-3,0-1,0-2,0-2,1-1,-2-2,1-2,0-1,69-24,-94 26,1-1,-1-1,0 0,-1-1,1 0,-1-1,-1 0,0-1,0 0,-1-1,16-21,4-14</inkml:trace>
  <inkml:trace contextRef="#ctx0" brushRef="#br0" timeOffset="-4467.79">1936 443,'0'0,"0"4,0 18,2 33,4 36,2 47,1 35,0 19,0 8,-2-20,-1-31,8-32,7-33,0-31</inkml:trace>
  <inkml:trace contextRef="#ctx0" brushRef="#br0" timeOffset="-4091.95">2913 405,'-20'0,"13"2,0-1,0 1,0 0,1 1,-1 0,1 0,0 0,0 1,0 0,-7 5,-7 8,-25 26,29-26,-1 2,2-1,0 2,2 0,-22 41,31-52,1 0,0 0,0 0,1 0,0 0,1 1,-1 17,2-21,0 1,1-1,0 1,1-1,-1 0,1 1,0-1,1 0,0 0,0-1,0 1,7 8,-1-2,1-2,0 1,0-2,2 1,-1-1,14 7,82 43,-62-36,-32-15,116 66,-111-63,-1 2,0 0,-1 1,27 31,-39-40,1 0,-2 1,1-1,-1 1,0 0,0 0,0 0,-1 0,2 9,-3-11,-1 1,1-1,-1 0,0 0,0 0,-1 0,1 0,-1 0,0 0,0 0,0 0,-1 0,0 0,1-1,-1 1,-3 3,-2 3,-1-1,0 0,0-1,-1 0,0 0,0-1,-1 0,0-1,0 0,-1 0,-20 6,2-1,0-2,0-2,-45 7,45-10,0-1,-1-2,-34-2,53 0,0 0,0-1,0 0,0-1,0-1,0 1,1-1,0-1,0 0,0-1,-14-9,15 7,0-1,1 0,-1 0,2-1,-11-16,-23-52,41 77</inkml:trace>
  <inkml:trace contextRef="#ctx0" brushRef="#br0" timeOffset="-3731.94">2622 637,'2'-3,"7"-12,15-17,23-26,35-30,25-15,4 2,-12 13,-21 22,-24 22,-21 18,-16 14</inkml:trace>
  <inkml:trace contextRef="#ctx0" brushRef="#br0" timeOffset="-3730.94">1067 899,'0'0,"0"0,0 0,0 0,0 0,0 0,0 0</inkml:trace>
  <inkml:trace contextRef="#ctx0" brushRef="#br0" timeOffset="-3372.16">4159 308,'0'0,"0"0,-2 9,-15 29,-28 51,-22 44,-15 39,-5 19,2-8,8-22,15-38,18-39</inkml:trace>
  <inkml:trace contextRef="#ctx0" brushRef="#br0" timeOffset="-3033.2">3657 483,'0'0,"0"0,1 4,11 26,13 36,12 47,10 41,5 20,3 5,-2-20,-11-36</inkml:trace>
  <inkml:trace contextRef="#ctx0" brushRef="#br0" timeOffset="-1959.15">4652 308,'0'0,"0"0,0 4,0 11,3 34,3 35,2 60,-2 21,-4 7,-3-6,-6-15,-1-22,1-29,1-31</inkml:trace>
  <inkml:trace contextRef="#ctx0" brushRef="#br0" timeOffset="-1521.29">5202 695,'-13'-21,"12"20,1-1,-1 1,0 0,0 0,0-1,0 1,0 0,0 0,0 0,0 0,-1 1,0-2,1 2,1 0,-1 0,1-1,-1 1,1 0,-1 0,1 0,-1 0,1 0,0 0,-1 0,1 0,-1 1,1-1,-1 0,1 0,-1 0,1 0,0 1,-1-1,1 0,-1 0,1 1,0-1,-1 1,-2 2,1 1,-1 0,1 0,0 0,0 0,0 0,-1 5,-6 15,1 1,1 1,1-1,2 1,0 0,2 1,0-1,3 28,0-49,-1-1,1 1,0-1,0 0,1 0,-1 1,1-1,0 0,0 0,0 0,5 6,-5-8,0-1,0 1,0-1,0 1,0-1,0 1,0-1,0 0,1 0,-1 0,1-1,-1 1,0 0,1-1,-1 0,1 1,-1-1,1 0,-1 0,1-1,-1 1,5-1,14-5,0-1,0 0,-1-2,0 0,-1-1,0-1,0-1,33-28,-43 32,0 0,-1 0,0-1,0 0,0-1,-1 0,-1 0,11-21,-15 26,0-1,0 1,-1-1,0 1,0-1,0 1,0-1,-1 0,0 1,0-1,-1 0,0 1,0-1,0 0,0 1,-1-1,0 1,0 0,0 0,-6-9,0 3,0 1,-1 0,0 0,0 1,-1 0,0 1,-1 0,0 0,0 1,-1 1,1 0,-2 1,1 0,0 0,-1 1,0 1,0 0,0 1,-14 0,22 2,0 0,0 0,0 1,0-1,0 1,0 1,0-1,0 1,1 0,-1 0,1 0,-1 0,1 1,0 0,0 0,0 0,0 0,0 1,1-1,-6 9,3-3,0 2,0-1,1 1,1 0,0 0,0 0,-3 20,-1 11</inkml:trace>
  <inkml:trace contextRef="#ctx0" brushRef="#br0" timeOffset="-1063.82">5918 425,'0'0,"0"6,8 79,3-1,4-1,33 106,-47-185,2 8,1-1,0 0,1 0,9 17,-12-26,-1 1,1-1,0 0,0 0,0 0,0 0,0 0,0 0,0 0,1-1,-1 1,1-1,-1 0,1 1,0-1,-1 0,1-1,0 1,0 0,-1-1,1 0,0 0,0 1,0-2,3 1,12-4,-1 0,1-1,-1 0,-1-2,1 0,24-15,-19 9,-2 0,0-2,0 0,23-25,-38 35,0-1,0 0,0 0,-1 0,0-1,0 1,0-1,-1 0,0 0,-1-1,2-7,-3 11,0-1,-1 0,0 0,0 0,0 0,-1 1,1-1,-1 0,0 0,-1 1,1-1,-1 0,0 1,0 0,0-1,-1 1,1 0,-5-5,-3-2,-1 1,1 0,-2 0,1 1,-1 1,-1 0,1 0,-1 2,0-1,-1 2,0 0,0 0,-26-4,-5 1,1 3,-1 1,-53 3,-62 10,150-8,19-2,21-2,6 0</inkml:trace>
  <inkml:trace contextRef="#ctx0" brushRef="#br0" timeOffset="-671.73">6440 415,'2'0,"0"0,0 0,0 0,1 1,-1-1,0 1,0-1,0 1,0 0,0 0,0 0,4 2,-3-1,3 2,0 0,0 0,0 0,-1 1,0 0,0 0,0 0,-1 1,0 0,0-1,0 1,0 1,-1-1,0 1,-1-1,0 1,3 9,1 11,-1 0,-2 1,1 28,-4 162,0-212,1-1,-1 0,1 0,0 0,0 1,1-1,-1 0,1-1,0 1,0 0,5 6,-5-9,-1 0,1 0,0 0,0-1,0 1,0-1,0 1,0-1,1 0,-1 0,0 0,1 0,-1 0,1 0,-1-1,1 1,-1-1,1 0,0 1,-1-1,1-1,-1 1,1 0,4-1,-1-1,1 1,0-1,-1 0,1 0,-1-1,1 0,-1 0,0 0,0-1,-1 0,1 0,-1-1,0 1,0-1,0 0,-1-1,1 1,-1-1,-1 0,1 0,-1 0,0 0,0 0,-1-1,0 0,0 1,-1-1,1 0,-1 0,-1 0,1 0,-1 1,-1-1,1 0,-4-14,0 4,-2 0,0 0,-1 0,0 0,-1 1,-1 1,-1-1,0 1,-1 1,-1 0,0 1,0 0,-22-16,11 11,-1 0,-1 2,-1 1,0 1,-1 2,0 0,-42-11,52 19</inkml:trace>
  <inkml:trace contextRef="#ctx0" brushRef="#br0" timeOffset="-328.22">7048 443,'4'21,"50"177,-45-172,2 0,1 0,0-1,2 0,22 28,-32-48,0 0,0 0,0-1,1 1,-1-1,1 0,0-1,0 1,9 3,-11-5,0-1,-1-1,1 1,0 0,0-1,0 0,0 1,0-1,0 0,0-1,0 1,0 0,0-1,0 0,0 1,0-1,-1 0,1-1,0 1,-1 0,5-4,4-3,-1 0,1-1,-2 0,0-1,0 0,0-1,-1 1,-1-2,7-13,-6 11,-2 0,0-1,0 1,-2-1,0 0,0-1,2-24,-6 35,0-1,0 1,-1 0,1 0,-1 0,0-1,0 1,-1 0,1 0,-1 1,0-1,-1 0,1 1,-1-1,-4-5,1 4,1 0,-2 0,1 1,0 0,-1 0,0 0,0 1,-14-6,-7-1,1 2,-2 1,1 2,-38-5,-68-2,89 10</inkml:trace>
  <inkml:trace contextRef="#ctx0" brushRef="#br0" timeOffset="6137.79">6604 1469,'0'0,"0"0,0-2,0 0,0 0</inkml:trace>
  <inkml:trace contextRef="#ctx0" brushRef="#br0" timeOffset="6480.53">6448 1207,'0'0,"0"0,0 0,0 0,0 0,0 0,0 0,0 9,-3 18,-8 35,-6 33,-1 1</inkml:trace>
  <inkml:trace contextRef="#ctx0" brushRef="#br0" timeOffset="7027.1">7927 453,'0'0,"-12"3,9-1,1 0,-1 0,1 1,-1-1,1 1,0-1,0 1,0 0,1 0,-1 0,-1 4,-12 38,13-38,-9 35,-11 77,20-102,0 0,2-1,0 1,1 0,1 0,0-1,9 30,-9-40,0-1,0 0,0 0,1 0,0-1,0 1,1 0,-1-1,1 0,0 0,0 0,0-1,6 5,-3-4,0 0,0-1,1 1,-1-2,1 1,-1-1,1 0,11 1,3-2,0 0,-1-2,1 0,-1-1,40-10,-49 9,0 0,0-1,-1 0,0-1,17-9,-23 11,0-1,-1 1,1-1,-1 0,1 0,-1-1,-1 1,1-1,0 0,-1 0,0 0,-1 0,4-8,-1-2,0 0,-1-1,-1 1,-1-1,0 0,-1 0,0 0,-1 0,-1 0,-5-27,3 32,1 0,-2 0,1 0,-2 1,1-1,-1 1,-1 0,0 1,0-1,-1 1,0 0,-1 1,1 0,-2 0,-15-12,7 10,0 1,0 1,0 0,-1 1,0 1,0 1,-1 1,0 0,1 1,-32 0,-20 3</inkml:trace>
  <inkml:trace contextRef="#ctx0" brushRef="#br0" timeOffset="10585.16">680 2630,'-19'-13,"-11"-16,18 17,0 0,-26-18,36 29,-1 0,1 0,0 1,-1-1,1 0,-1 1,1-1,-1 1,0 0,1 0,-1 0,1 0,-1 0,0 1,1-1,-1 1,1 0,-1-1,1 1,0 0,-1 1,1-1,0 0,0 1,0-1,0 1,0 0,-2 2,-6 4,1 2,0-1,0 2,-8 12,9-11,1 0,0 1,1-1,0 1,1 0,1 1,0 0,1-1,0 1,1 0,0 0,1 0,1 1,2 18,0-20,0 0,1-1,0 1,1-1,1 0,0 0,0 0,1-1,1 0,0 0,0-1,1 1,0-1,1-1,0 0,12 9,-2-5,1 0,0-2,0 0,1-1,1-1,0-1,0-1,0-1,1-1,0-1,37 2,-56-6,0 0,-1 0,1 0,-1 0,1 0,0-1,-1 0,1 0,-1 0,1 0,-1 0,1-1,-1 0,0 1,6-5,-5 2,-1 0,1-1,-1 1,1-1,-1 0,-1 0,1 0,-1 0,3-8,5-12,-2 0,-1 0,-1 0,-2-1,0 1,-1-1,-2-33,-1 55,-1 0,0 0,0 0,0 0,0 1,-1-1,0 0,0 1,0-1,0 1,0 0,-1 0,1 0,-1 0,0 0,0 0,0 1,0-1,0 1,-1 0,1 0,-6-2,-7-3,0 1,-1 0,-29-5,41 10,-26-6,-1 1,0 1,-59 0,87 5,3 1</inkml:trace>
  <inkml:trace contextRef="#ctx0" brushRef="#br0" timeOffset="11054.52">1463 2785,'0'0,"0"0,0 0,0 0,0 0,0 0,0 0,0 0,0 0,0 0,0 0,0-2,0 0,0 0</inkml:trace>
  <inkml:trace contextRef="#ctx0" brushRef="#br0" timeOffset="11651.06">1908 2291,'259'-91,"-198"73,1 3,83-8,-123 22,-21 1,-1 0,0 0,0 0,0 0,0 0,0 0,0 0,0 0,1 0,-1 0,0 0,0 0,0 0,0 0,0 0,0 0,1 0,-1 0,0 0,0 0,0 0,0 0,0 0,0 1,0-1,0 0,1 0,-1 0,0 0,0 0,0 0,0 0,0 0,0 1,0-1,0 0,0 0,0 0,0 0,0 0,0 0,0 0,0 1,0-1,0 0,0 0,0 0,0 0,0 0,0 0,0 1,0-1,0 0,0 0,0 0,0 0,0 0,-28 18,18-12,-30 16,-2-2,0-2,-1-2,0-2,-2-1,1-3,-87 9,112-18,16-1,-1 0,1 0,0 0,-1 0,1 1,0 0,-6 2,7-2,0 0,1 0,-1 0,1 0,0 1,-1-1,1 1,0-1,0 1,0-1,0 1,0 0,0-1,0 1,1 0,-1 0,0 3,-6 23,1 2,1-1,0 36,5 91,1-132,-1-9,0 1,2-1,0 1,4 16,-5-31,-1 0,1 0,0 0,-1 0,1 0,0 0,0-1,0 1,0 0,0 0,0 0,0-1,0 1,0-1,0 1,0-1,0 1,0-1,1 0,-1 1,0-1,0 0,1 0,-1 0,0 0,1 0,42-3,-31 1,92-10,-59 6,1 1,-1 2,80 6,-122-3,1 1,-1-1,0 1,1 1,-1-1,0 1,1-1,-1 1,0 0,0 1,-1-1,1 1,0-1,-1 1,0 0,1 0,3 6,-4-4,0 0,0 1,-1-1,0 0,0 1,-1-1,1 1,-1-1,0 1,-1 0,1 0,-1-1,-1 9,-1 3,0 1,-2-1,0 0,0 0,-2-1,0 1,-1-1,-1 0,0-1,-1 0,-11 14,9-14,-1 0,0-1,-1-1,-1 0,0-1,0-1,-1 0,-1-1,0 0,-22 9,15-11</inkml:trace>
  <inkml:trace contextRef="#ctx0" brushRef="#br0" timeOffset="12318.95">2873 2291,'19'-11,"0"1,1 1,38-12,66-11,-82 22,198-61,-234 69,14-5,-17 5,-11 3,-103 24,-151 57,243-76,1 2,0 0,-23 14,35-18,1-1,0 1,0 0,0 1,1 0,-1-1,1 1,0 1,0-1,1 0,0 1,0 0,0 0,-2 6,-1 12,1 1,2 0,0-1,2 1,0 0,2 0,1 0,5 29,-6-51,-1 1,1-1,0 1,0-1,0 1,1-1,-1 0,1 0,0 0,-1 0,2 0,-1 0,0 0,0-1,1 1,4 3,-1-3,-1 0,1 0,1 0,-1 0,0-1,1 0,12 2,27 2,67 2,-65-6,62 10,-100-10,0 0,-1 1,1 0,-1 0,14 8,-20-10,0 1,0 0,0 0,0 0,-1 1,1-1,-1 0,1 1,-1 0,0 0,0 0,0-1,-1 2,1-1,-1 0,0 0,1 0,-1 1,0 4,0 4,-1-1,0 0,0 0,-2 0,1 0,-1 0,-1 0,0 0,-1-1,-6 16,0-5,-1-1,-1 0,0-1,-17 20,17-25,-1 0,-1 0,1-1,-2-1,-28 18,18-16</inkml:trace>
  <inkml:trace contextRef="#ctx0" brushRef="#br0" timeOffset="12710.97">4237 2107,'0'0,"0"0,0 4,-2 8,-5 17,-10 32,-14 33,-14 27,-13 18,-5 5,6-12,11-28</inkml:trace>
  <inkml:trace contextRef="#ctx0" brushRef="#br0" timeOffset="13082.2">3695 2175,'0'0,"0"0,0 5,3 15,8 25,11 26,12 20,19 7,16 0,8-3,-1-3,-8-9,-15-19</inkml:trace>
  <inkml:trace contextRef="#ctx0" brushRef="#br0" timeOffset="13471.37">4787 2165,'0'0,"0"0,0 0,0 7,0 17,-2 33,0 34,0 14,0 6,1 0,0-6,2-13,5-18,4-17,0-19</inkml:trace>
  <inkml:trace contextRef="#ctx0" brushRef="#br0" timeOffset="13894.5">5222 2263,'0'0,"0"0,-3 4,-13 29,2 1,1 1,-9 37,14-45,0 0,-20 77,26-93,0 1,1 0,0 0,0-1,2 1,2 20,-2-28,0 0,0 0,1-1,-1 1,1 0,0-1,0 0,0 1,0-1,1 0,-1 0,1 0,0 0,0-1,0 1,0-1,1 0,-1 0,0 0,1 0,0-1,-1 1,1-1,0 0,0 0,5 1,8 0,0 0,0-1,1-1,25-2,-21 0,-1 0,0-1,0-2,0 0,32-12,-46 14,0-1,-1 1,1-1,0 0,-1-1,0 0,0 0,0 0,-1 0,0-1,0 0,0 0,-1-1,0 1,0-1,-1 0,1 0,3-14,-5 15,0-1,-1 0,0 0,0 0,0 0,-1 1,0-1,-1 0,1 0,-1 0,-1 0,1 0,-1 1,0-1,-1 0,0 1,0 0,0 0,0 0,-1 0,0 0,-1 1,1 0,-1 0,0 0,0 0,0 1,-1 0,0 0,0 0,0 1,0-1,0 2,-9-4,0 2,0 0,0 0,0 2,0 0,0 0,-1 2,1 0,-1 0,1 2,-20 3,12 0,1 1,-1 1,1 1,0 1,1 0,-22 14,37-19,-1 1,0-1,1 1,-8 8,13-12,0-1,1 1,-1 0,0-1,0 1,1 0,-1 0,1 0,-1 0,1-1,-1 1,1 0,-1 0,1 0,0 0,0 0,-1 0,1 0,0 0,0 0,0 0,0 0,0 0,0 0,0 0,1 0,-1 0,0 0,1 0,-1 0,0 0,1 0,-1 0,1 0,-1-1,1 1,0 0,-1 0,1 0,0-1,0 1,-1 0,3 0,28 12,6-4</inkml:trace>
  <inkml:trace contextRef="#ctx0" brushRef="#br0" timeOffset="14305.94">5888 2273,'2'10,"12"99,14 76,-23-161,1-2,1 1,2-1,0 0,22 38,-29-57,-1 0,1-1,0 1,0-1,0 1,0-1,1 0,-1 0,1 0,-1 0,1 0,0 0,0-1,-1 1,1-1,0 0,0 0,1 0,-1 0,4 0,-1-1,-1 0,0-1,1 0,-1 0,0 0,0 0,0-1,0 0,0 0,0 0,6-5,4-2,-1-1,0 0,-1 0,0-2,-1 0,0 0,16-22,-23 26,0 0,0 0,-1 0,0-1,0 0,4-16,-7 20,0-1,0 1,-1-1,0 1,0-1,0 0,0 1,-1-1,0 0,0 1,-1 0,-2-7,2 7,0 1,-1-1,0 1,0-1,0 1,-1 0,1 0,-1 0,0 1,0-1,0 1,-1 0,1 0,-1 1,0-1,1 1,-1 0,-9-2,-5-1,0 1,0 1,-36-1,-11 2,-116 11,179-8,1-1,0 0,0 0,0 0,1 0,-1 1,0-1,0 0,1 1,-1 0,0-1,1 1,-1 0,0 0,1 0,-1 0,-1 2,1 5</inkml:trace>
  <inkml:trace contextRef="#ctx0" brushRef="#br0" timeOffset="14663.55">6767 2331,'0'0,"0"0,-4 5,-1 5,0 0,0 0,1 1,1 0,-5 20,-5 59,12-79,0-10,-4 69,5-63,0 0,1 1,0-1,0 0,1 0,-1 0,5 10,-4-14,0 0,0 0,0-1,0 1,0 0,1-1,-1 0,1 0,0 0,0 0,-1 0,1 0,0-1,1 1,-1-1,0 0,0 0,1 0,-1 0,0-1,1 1,-1-1,0 0,7-1,1 1,1-1,-1 0,0-1,0 0,0-1,13-5,-13 3,0 0,0-1,-1 0,0-1,0 0,0-1,-1 0,0 0,-1-1,0 0,9-13,-14 18,-1 0,1 0,-1 0,0 0,0-1,0 1,-1-1,1 1,-1-1,0 0,0 1,-1-1,1 0,-1 1,0-1,-1 0,1 0,-1 1,0-1,0 0,0 1,-1-1,1 1,-1-1,0 1,-1 0,1 0,-1 0,1 0,-1 0,-6-5,-1 0,0 1,0 1,-1-1,0 2,-1-1,1 2,-1-1,0 2,-1 0,-13-3,-15-3,-75-6,99 15,2-1,1 0,0 2,0 0,-26 3,38-1,6-1,4 0</inkml:trace>
  <inkml:trace contextRef="#ctx0" brushRef="#br0" timeOffset="15252.66">7086 2253,'7'0,"10"0,0 1,-1 0,1 2,-1 0,0 1,0 0,0 1,15 8,-21-9,-1 1,0 1,0 0,0 0,-1 0,0 1,0 1,0-1,-1 1,0 0,-1 1,0 0,9 16,-4 3,-1 0,-1 0,7 42,-9-36,23 64,-30-95,1-1,0 0,0 1,1-1,-1 0,0 0,1 0,-1 0,1 0,-1 0,1 0,0 0,0-1,0 1,0-1,0 0,0 1,1-1,2 1,-2-1,1-1,-1 0,0 1,0-1,0-1,0 1,1 0,-1-1,0 0,0 0,0 1,0-2,0 1,0 0,3-3,2 0,0-1,1-1,-2 0,1 0,-1 0,0-1,0 0,-1-1,0 1,0-1,0 0,-1-1,-1 1,1-1,-2 0,1 0,-1 0,0-1,-1 1,0-1,1-15,-3 14,1 0,-2 0,1 1,-2-1,1 0,-1 1,-1-1,0 1,0 0,-1 0,-1 0,1 0,-2 1,1-1,-1 1,-1 1,1-1,-2 1,-10-10,5 8,-1 1,-1 0,1 1,-1 0,-1 1,1 1,-1 1,0 0,0 1,-22-3,38 7,0 0,-1 0,1 0,0 0,0 0,0 0,0 0,0 0,-1 0,1 0,0-1,0 1,0 0,0 0,0 0,0 0,-1 0,1 0,0 0,0-1,0 1,0 0,0 0,0 0,0 0,0 0,0-1,0 1,0 0,0 0,0 0,0 0,0 0,0-1,0 1,0 0,0 0,0 0,0 0,0-1,0 1,0 0,0 0,0 0,0 0,0 0,0 0,0-1,1 1,-1 0,0 0,0 0,0 0,0 0,0 0,12-13,18-10,-9 8,1 1,0 1,1 1,0 1,37-13,-51 22,0-1,0 2,0-1,0 1,0 0,0 1,0 0,0 1,0 0,0 0,0 1,0 0,0 0,-1 1,1 1,-1-1,0 1,0 0,9 7,-5-2,-1 1,1 0,-2 1,1 0,-2 0,1 1,-2 1,1 0,-2 0,7 14,6 21,22 81,-2-7,-36-113,0-1,0 1,1-1,0 0,0 0,1-1,0 1,0-1,1-1,0 1,14 9,-18-14,1 1,0-1,0 0,0 0,0-1,1 1,-1-1,0 0,1 0,-1 0,1 0,-1-1,1 0,-1 0,1 0,-1-1,1 1,-1-1,0 0,1 0,-1-1,0 1,0-1,0 0,0 0,6-5,-3 2,-1-1,0 1,0-2,-1 1,0 0,0-1,0 0,-1 0,0-1,-1 1,1-1,-1 1,-1-1,3-12,-2 9,-1 0,-1 0,0-1,0 1,-1 0,-1 0,0-1,0 1,-1 0,-4-14,1 13,0 0,-1 1,-1 0,0 0,0 0,-1 1,0 0,-1 0,0 1,-1 1,0-1,0 1,-18-10,12 8,-1 1,-1 0,0 2,0 0,-1 0,0 2,0 0,-26-2,25 6,8 2</inkml:trace>
  <inkml:trace contextRef="#ctx0" brushRef="#br0" timeOffset="15655.06">8942 2156,'0'0,"11"0,23 0,22-1,20-1,12-2,7-4,2 1,-6-2,-11 1,-10 0,-13 3,-12 1,-12 3,-12 2</inkml:trace>
  <inkml:trace contextRef="#ctx0" brushRef="#br0" timeOffset="15999.82">9299 2659,'0'0,"0"0,5 0,12 0,22 0,24 2,14 0,4 0,-4 0,-16-1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0:35.387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79 225,'-1'-3,"1"-1,-1 1,0-1,0 0,0 1,-4-7,-3-10,8 18,-3-9,0-1,0 0,2 0,-1 0,1 0,2-20,-1 31,1 0,-1 0,1 0,-1 0,1 0,0 0,-1 1,1-1,0 0,0 0,-1 1,1-1,0 0,0 1,0-1,0 1,0-1,0 1,0-1,0 1,0 0,0-1,0 1,2 0,31-3,-25 2,353-41,-350 40,10-1,-18 2,-11 1,-320 57,237-38,64-15,-23 7,48-11,0 1,1-1,-1 0,0 1,0 0,1-1,-1 1,0-1,1 1,-1 0,1-1,-1 1,1 0,-1 0,1 0,-1-1,1 1,0 0,-1 0,1 0,0 1,-3 22,3-17,2 383,-1-367,-2-15,1-1,1 0,-1 1,1-1,1 0,2 12,-3-18,-1-1,0 1,1-1,-1 0,1 0,-1 1,0-1,1 0,-1 0,1 1,-1-1,0 0,1 0,-1 0,1 0,-1 0,1 1,-1-1,1 0,-1 0,1 0,-1 0,1-1,-1 1,1 0,-1 0,1 0,0 0,17-7,-13 6,32-13,2 1,-1 3,2 1,51-6,-77 14,0 1,1 1,-1 0,0 0,0 2,25 6,-30-6,0 1,0 0,0 1,-1-1,1 2,-1-1,0 1,-1 0,0 1,0 0,7 8,-10-10,-1-1,1 1,-1 0,0 0,-1 0,1 1,-1-1,0 1,0-1,-1 1,0 0,0-1,0 1,0 0,-1 7,-1-5,0 1,-1-1,0 0,0 0,-1 0,0-1,0 1,0-1,-9 13,-1-2,0-1,-1 0,-1-1,-1-1,0-1,-1 0,-23 15,17-14,0-1,-1-1,0-1,-1-1,-1-1,1-2,-39 9,39-16,11-4</inkml:trace>
  <inkml:trace contextRef="#ctx0" brushRef="#br0" timeOffset="739.3">1267 322,'10'-12,"19"-18,1 1,1 1,2 2,0 2,2 1,0 1,2 2,71-28,-90 43,7-3,-23 4,-12 1,-41-4,-85-1,106 8,-1 2,1 1,0 1,-35 10,58-12,-1 1,1-1,0 1,0 1,0-1,0 1,1 0,0 1,-1 0,2 0,-1 0,-5 7,5-4,1 0,-1 0,2 0,-1 1,1 0,1 0,0 0,0 0,-2 12,-27 208,21-127,7-75,2-19,0 0,1 0,0 1,1-1,-1 1,2-1,-1 1,3 10,-2-17,0 0,0 0,0 0,1 0,-1 0,1-1,-1 1,1 0,0-1,0 1,0-1,0 1,0-1,0 0,0 0,0 0,0 0,0 0,0-1,1 1,-1 0,4-1,5 2,1-1,24 0,-36-1,37-1,194 3,-201 1,1 1,-1 1,0 2,0 1,42 17,-65-22,1 0,-1 1,1 0,-1 1,0 0,8 7,-13-10,0 0,0 0,-1 0,1 0,-1 0,1 0,-1 1,0-1,1 0,-1 1,-1-1,1 1,0 0,-1-1,1 1,-1-1,0 1,0 0,0-1,0 1,0 0,0-1,-2 6,-1 0,0 0,-1-1,1 1,-2-1,1 0,-1 0,0 0,0-1,-1 0,-12 11,0-2,-1-1,-34 20,20-16,-1-1,0-2,-40 11,50-19,0-1,-1 0,0-2,0-1,-39-1,43-4</inkml:trace>
  <inkml:trace contextRef="#ctx0" brushRef="#br0" timeOffset="1142.01">2282 342,'-3'6,"-16"40,-17 64,31-89,0 0,2 0,0 0,1 0,3 39,-1-55,1 0,0 0,0 1,0-1,0 0,1 0,0 0,0-1,0 1,1 0,0-1,-1 1,2-1,-1 0,0 0,5 4,-4-5,0-1,0 1,0-1,0 0,0 0,1 0,-1 0,1-1,-1 0,1 0,-1 0,1 0,0-1,0 0,-1 0,1 0,0 0,4-2,-1 1,0-1,-1 0,0 0,1 0,-1-1,0 0,0-1,0 0,-1 0,1 0,-1-1,0 0,6-6,-10 8,1 0,-1 0,1 0,-1-1,0 1,0-1,-1 1,1-1,-1 0,0 0,0 0,0 1,0-1,-1 0,1 0,-1 0,0 0,-1 0,1 0,0 0,-1 0,0 0,0 0,0 0,-1 1,-3-8,0 1,-1 1,-1 0,1 0,-2 1,1 0,-1 0,0 0,0 1,-1 1,0-1,-1 1,-11-5,-7-3,-1 2,-59-18,14 13,54 14</inkml:trace>
  <inkml:trace contextRef="#ctx0" brushRef="#br0" timeOffset="1579.82">2958 322,'0'7,"-3"47,-2 1,-20 85,1-5,23-129,0 1,0 0,1-1,0 1,0 0,1-1,2 9,-2-12,-1 0,1-1,1 1,-1 0,0-1,1 1,-1-1,1 1,0-1,0 0,0 0,0 0,0 0,0 0,1 0,-1-1,1 1,4 1,2 1,0-1,1-1,-1 1,1-2,0 1,0-1,-1-1,1 0,0 0,0-1,0 0,-1-1,1 0,0 0,-1-1,0 0,0-1,0 0,0-1,0 0,8-6,-15 9,0 0,0 0,0-1,0 1,-1-1,1 0,0 1,-1-1,0 0,0 0,0 0,0 0,0 0,-1 0,1 0,-1 0,0 0,1 0,-2-7,0-1,-1 0,0 0,-1 0,-4-14,-1 5,-1 1,-1 0,0 0,-1 1,-1 0,-1 1,-1 0,-19-18,-6-1,-1 1,-52-34,70 54</inkml:trace>
  <inkml:trace contextRef="#ctx0" brushRef="#br0" timeOffset="1935.64">3470 138,'3'14,"6"23,-2 0,-2 1,1 39,-8 115,0-31,2-158,0 11,1 0,0 0,1 0,5 21,-6-32,-1-1,1 0,0 1,0-1,0 0,0 1,0-1,0 0,1 0,-1 0,1 0,0 0,-1-1,1 1,0 0,0-1,0 1,0-1,0 0,1 0,-1 0,0 0,0 0,1 0,-1 0,1-1,-1 1,1-1,-1 0,1 0,-1 0,1 0,2 0,4-2,1 0,0-1,-1 0,0-1,1 0,-1 0,-1-1,1 0,12-10,-2 0,-1-1,30-34,-37 38,-1-1,-1 0,0 0,-1-1,0 0,10-29,-15 36,-1-1,0 1,-1-1,1 1,-2-1,1 0,-1 1,0-1,0 0,-1 1,0-1,-1 1,0-1,0 1,0-1,-7-11,1 6,0 0,-1 1,0 0,-1 0,-1 1,0 1,0-1,-21-13,-8-2,-62-30,45 27,-2 4,-98-30,103 41</inkml:trace>
  <inkml:trace contextRef="#ctx0" brushRef="#br0" timeOffset="2859.5">4523 283,'0'8,"1"0,0-1,3 14,2 5,8 70,-1-8,37 131,-47-208,1 0,0 0,1 0,11 18,-13-25,-1-1,1 1,1-1,-1 1,0-1,1 0,-1 0,1-1,0 1,0-1,0 0,1 0,-1 0,8 2,-2-2,0 0,1 0,-1-1,1-1,-1 0,0 0,1-1,-1 0,1-1,-1 0,0-1,0 0,0-1,-1 1,1-2,-1 0,0 0,0 0,0-1,14-14,-6 5,-2-1,0 0,-1-1,-1-1,-1 0,0 0,-1-2,16-39,-17 34,-2-1,0 0,-2-1,-1 0,4-50,-9 77,0-1,0 1,0 0,0 0,0 0,0 0,0 0,0 0,0 0,0 0,1-1,-1 1,0 0,0 0,0 0,0 0,0 0,0 0,1 0,-1 0,0 0,0 0,0 0,0 0,0 0,0 0,1 0,-1 0,0 0,0 0,0 0,0 0,0 0,1 0,-1 0,0 0,0 0,0 1,0-1,0 0,0 0,0 0,1 0,-1 0,0 0,0 0,0 0,0 0,0 1,9 5,12 13,-1 1,34 44,28 52,-65-91,18 30,-21-30,1-1,30 34,-45-58,0 0,1 1,-1-1,0 0,1 1,-1-1,0 0,1 0,-1 1,0-1,1 0,-1 0,1 0,-1 1,0-1,1 0,-1 0,1 0,-1 0,0 0,1 0,-1 0,1 0,-1 0,1 0,-1 0,0 0,1 0,-1 0,1-1,-1 1,0 0,1 0,-1 0,0 0,1-1,-1 1,0 0,1-1,-1 1,0 0,1 0,-1-1,12-20,-9 17,44-104,7-15,-45 105,1 1,1 0,0 1,21-24,-26 34,0 1,-1 0,2 0,-1 0,1 1,-1 0,1 0,0 1,12-5,-15 7,0 0,0 0,0 0,0 1,0 0,0-1,0 1,-1 1,1-1,0 1,0-1,0 1,0 0,0 0,-1 1,1-1,0 1,-1 0,0 0,7 4,-2 2,0 0,0 1,-1 0,0 0,-1 0,0 1,0-1,-1 2,0-1,4 15,4 16,10 56,-22-94,4 21,0-2,-1 0,2 27,-5-56,1 0,0 0,1 0,5-11,1-5,4-12,35-82,-42 105,1 0,0 0,1 1,0 0,1 0,0 1,13-11,-10 11,1 1,0 0,1 0,0 2,0 0,1 0,22-6,-29 11,-1 0,0 0,0 1,1 0,-1 0,0 1,1 0,-1 1,1-1,-1 1,0 0,1 1,-1 0,0 0,0 1,0 0,-1 0,9 5,-5 0,0 1,-1-1,-1 2,1-1,-1 1,-1 0,0 1,0 0,-1 0,-1 0,0 1,5 16,-3-6,-1 0,-1 0,-1 1,-1-1,-2 1,0 24,-2-28,-1-6</inkml:trace>
  <inkml:trace contextRef="#ctx0" brushRef="#br0" timeOffset="4232.87">7016 350,'2'15,"21"145,-8-42,-10-107,3-13,8-17,-6 0,0 0,-1 0,-1-1,0 0,-2 0,0-1,-2 0,0 0,1-40,-7 47,-1 13,-2 11,-2 13,0 1,1 0,-2 27,-4 81,10-111,-8 183,8-115</inkml:trace>
  <inkml:trace contextRef="#ctx0" brushRef="#br0" timeOffset="4923.25">7615 60,'0'0,"0"0,0 0,1 4,6 18,9 31,4 41,0 37,-2 27,-7 21,-3-6,-2-20,0-28,0-36</inkml:trace>
  <inkml:trace contextRef="#ctx0" brushRef="#br0" timeOffset="5381.52">7450 660,'7'-14,"8"-3,1 1,0 0,1 1,26-18,85-47,-66 47,84-32,-110 51,2 2,-1 2,73-11,-104 20,-4 1,0-1,0 1,0 0,0 0,0-1,0 1,1 1,-1-1,0 0,0 0,0 1,0-1,4 2,-21 16,11-7,0-1,1 0,0 1,1-1,0 1,1 0,0 0,0-1,1 1,1 0,0 0,3 18,4 7,2 1,18 45,-23-70,2 5,-1-1,-1 1,5 30,-9-41,-1-1,0 1,0 0,0 0,-1 0,0 0,0-1,0 1,-1 0,0-1,0 0,0 1,-1-1,0 0,-3 6,-22 22,0-5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0:56.49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427 74,'0'0,"-10"-17,8 13,-1 1,1-1,-1 1,0 0,0 0,-1 0,1 0,-1 0,1 1,-1-1,0 1,0 0,0 0,0 1,-8-3,1 1,-1 0,0 1,0 0,-19 0,21 3,-1-1,1 1,0 1,-1 0,1 0,0 1,-14 6,18-6,0 0,0 0,0 1,0 0,0 0,1 0,-1 1,1 0,1 0,-1 0,1 0,-6 9,5-4,1-1,0 1,1 0,-1 0,2 1,0-1,0 0,1 1,0-1,1 18,1-19,0 0,0 0,0 0,1 0,1 0,-1-1,1 1,1-1,0 0,0 1,0-2,12 16,4-4,1 0,0-1,2-2,0 0,32 16,27 19,-82-51,1 1,0-1,0 1,0-1,-1 1,1-1,0 1,-1-1,1 1,0-1,-1 1,1 0,-1-1,1 1,-1 0,1 0,-1 0,0-1,1 1,-1 0,0 0,0 0,0 0,1-1,-1 1,0 0,0 0,0 0,0 1,-2 0,1 0,0-1,-1 1,1 0,-1 0,1-1,-1 1,0-1,1 0,-1 1,-3 0,-28 18,-1-1,-51 19,-80 20,154-54,8-3,1 1,-1-1,0 0,0-1,0 1,1 0,-1-1,0 0,-3 1,26-25,-5 11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0:41.58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1 455,'0'0,"0"0,1 10,4 11,1 0,1 0,16 34,38 58,-48-90,15 26,2-1,57 72,-81-113,1-1,-1 1,1-1,0 0,0-1,9 5,-13-8,1 0,0 0,0-1,0 1,0-1,0 0,0-1,0 1,0-1,0 1,0-1,0 0,0-1,1 1,4-2,1-1,0-1,1 0,-1-1,-1 0,1 0,-1-1,0-1,0 1,-1-1,0-1,0 0,0 0,6-10,-1 1,-1-1,0 0,-2 0,0-1,13-38,-18 38,0 0,-1 0,-1 0,-1 0,-1-1,-1 1,0 0,-2-1,0 1,-1 0,-6-21,22 64,87 241,-14-30,-83-227,1-1,-1 1,1-1,7 11,-2-10</inkml:trace>
  <inkml:trace contextRef="#ctx0" brushRef="#br0" timeOffset="1707.22">1102 523,'12'19,"12"28,-1 2,-3 1,-1 0,-3 1,13 76,-26-114,-2-10,0 1,0 0,0-1,-1 1,1 0,-1 0,0 0,0-1,0 1,-1 0,0 4,0-41,4-11,16-72,-14 97,0 0,1 0,1 1,0 0,1 1,16-24,-19 34,0 0,1 1,0-1,1 1,-1 0,1 1,0 0,0 0,1 0,14-6,-18 9,0 0,1 1,-1 0,0 0,1 0,-1 0,1 1,-1-1,0 1,1 0,-1 0,1 1,-1 0,1-1,-1 1,0 1,0-1,1 1,-1-1,0 1,0 1,-1-1,5 3,-1 1,0 1,-1 0,0 1,0-1,0 1,-1 0,0 0,-1 1,0 0,0-1,2 11,4 14,8 56,-1 62,-16-149,0-3</inkml:trace>
  <inkml:trace contextRef="#ctx0" brushRef="#br0" timeOffset="2177.36">1730 581,'4'19,"56"226,-59-241,9 22,-9-25,-1-1,0 0,0 1,1-1,-1 0,0 0,0 1,1-1,-1 0,0 0,1 1,-1-1,0 0,1 0,-1 0,1 0,-1 0,0 0,1 1,-1-1,0 0,1 0,-1 0,1 0,0-1,0 1,0-1,0 1,-1-1,1 1,0-1,0 1,0-1,-1 0,1 1,0-1,-1 0,1 1,0-3,10-15,-1-1,0-1,-2 0,0 0,7-30,-4 13,49-157,38-231,-95 410,-2 11,0 1,0-1,0 0,0 0,-1 0,0 1,0-1,0 0,0 0,-1 0,0-4,-2 24,5 133,26 166,-20-234,92 673,-86-677</inkml:trace>
  <inkml:trace contextRef="#ctx0" brushRef="#br0" timeOffset="2611.25">2049 1249,'-1'-6,"0"-1,0 1,0 0,-1 0,0-1,-5-10,-1-4,-2-8,2-1,1-1,1 1,2-1,1 0,1-34,3 38,1 1,2 0,0 0,2 0,1 0,1 1,18-39,-5 24,2 1,1 0,2 2,2 1,50-51,-20 32,1 2,88-59,-129 99,38-24,-51 34,1 0,0 1,0-1,0 1,0 0,0 1,11-2,-17 3,1 0,-1 0,1 0,-1 0,0 0,1 0,-1 0,0 0,1 0,-1 0,0 0,1 0,-1 0,0 1,1-1,-1 0,0 0,1 1,-1-1,0 0,0 0,1 1,-1-1,0 0,0 0,1 1,-1-1,0 0,0 1,0-1,0 0,0 1,0-1,1 1,-1-1,0 1,-1 17,1-12,-4 48,3 0,1 0,4 0,2 0,22 98,23-7,-5-14,-42-120,-2 1,1 0,-2 0,1 0,-2 0,1 0,-2 0,0-1,0 1,-1 0,0 0,-1 0,-1-1,1 0,-9 17,5-15,-1 0,-1 0,0 0,0-1,-1-1,0 0,-1 0,-1-1,0 0,0-1,-23 13,9-8,-47 16,-26 3</inkml:trace>
  <inkml:trace contextRef="#ctx0" brushRef="#br0" timeOffset="2971.15">1276 31,'0'0,"-3"-4,-3-4,-1 0</inkml:trace>
  <inkml:trace contextRef="#ctx0" brushRef="#br0" timeOffset="68387.78">3928 56,'0'0,"0"0,0 0,1 0,-1 0,0 0,0 0,1 0,-1 0,0 1,0-1,1 0,-1 0,0 0,0 0,0 0,1 0,-1 0,0 1,0-1,0 0,0 0,1 0,-1 1,0-1,0 0,0 0,0 0,0 1,0-1,0 0,0 0,0 1,1-1,-1 0,0 0,0 0,0 1,0-1,0 0,0 0,0 1,-1-1,1 0,0 0,0 1,0-1,0 0,0 0,0 0,0 1,0-1,-1 0,1 0,0 0,0 1,0-1,-1 0,-12 20,8-13,-66 98,5 4,5 2,5 2,5 3,4 2,-37 150,43-34,39-216</inkml:trace>
  <inkml:trace contextRef="#ctx0" brushRef="#br0" timeOffset="68902.78">3223 202,'7'1,"1"0,-1 0,1 1,-1 0,0 1,13 6,-6-3,5 3,0 1,0 0,-1 2,-1 0,24 20,70 81,-23-22,28 10,-72-65,-1 2,-2 1,53 67,-91-102,13 19,-16-22,1 0,0 0,-1 0,1 0,-1 0,0 0,1 0,-1 0,0 0,1 0,-1 1,0-1,0 0,0 0,0 0,0 1,-1 0,1-1,0-1,0 0,0 0,-1 0,1 0,0 0,0 0,0 0,-1 0,1 0,0 0,0 0,0 0,-1 0,1 0,0 0,0 0,0 0,-1 0,1 0,0 0,0 0,0 0,-1 0,1-1,0 1,0 0,0 0,0 0,0 0,-1 0,1-1,0 1,0 0,0 0,0 0,0 0,0-1,-1 1,1 0,0 0,0 0,0-1,0 1,0 0,0 0,0 0,0-1,0 1,0 0,0 0,0-1,3 1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1:53.14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387 25,'0'-5,"1"-11,-2 13,-1 8,-90 353,6-23,75-287</inkml:trace>
  <inkml:trace contextRef="#ctx0" brushRef="#br0" timeOffset="451.22">0 131,'0'0,"0"0,0 0,5 0,10 4,0 0,-1 1,0 1,0 0,0 0,-1 2,15 10,-4-4,377 241,-350-218,-2 3,62 63,-109-100,-4-5,1 1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1:51.278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22,'2'10,"59"233,59 191,-98-375</inkml:trace>
  <inkml:trace contextRef="#ctx0" brushRef="#br0" timeOffset="872.92">378 264,'0'-29,"0"15,0-1,1 1,1 0,0 0,1 0,1 0,5-15,-6 23,-1 1,1-1,0 1,1-1,-1 1,1 0,0 1,1-1,-1 1,1-1,0 1,0 1,0-1,0 1,1 0,-1 0,1 0,0 1,6-2,14-3,2 2,-1 1,0 1,44 1,-67 2,0 0,-1 0,1 0,0 0,-1 1,1 0,0 0,-1 0,1 0,-1 0,1 1,-1 0,0 0,0 0,5 3,-5-2,-1 0,0 0,0 1,0-1,0 0,0 1,0-1,-1 1,0-1,0 1,0 0,0 0,-1-1,1 1,-1 6,0 5,-1 1,-1-1,0 0,-1 1,0-1,-2 0,0-1,0 1,-15 25,-4 4,-53 69,31-55,29-38,0 1,2 0,-25 45,39-64,0-1,1 1,-1-1,0 1,1-1,-1 1,1 0,0 0,0-1,-1 1,1 0,0-1,0 1,1 0,-1 0,0-1,0 1,1 0,-1-1,1 1,0-1,0 3,1-2,0 0,-1 0,1-1,0 1,0 0,0-1,1 1,-1-1,0 0,0 0,1 0,-1 0,4 1,8 1,0 0,0-1,1 0,16-1,-26-1,48 0,90-12,52-22,-111 17,0 4,118-3,-180 19,-22-3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1:54.22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1 226,'0'-18,"-1"8,5 20,17 73,44 211,-54-214,-2-12</inkml:trace>
  <inkml:trace contextRef="#ctx0" brushRef="#br0" timeOffset="1552.59">744 168,'1'-3,"-1"0,1 0,0 0,0 0,0 0,0 0,0 0,1 0,-1 1,1-1,0 1,-1-1,1 1,1-1,-1 1,0 0,0 0,6-3,5-4,1 0,19-9,-24 14,14-9,1 2,0 0,1 2,0 1,0 1,1 1,30-4,-86 14,1 2,-38 11,40-5,-33 21,5-2,45-1,-7 19,2-1,3 2,1 0,3 0,-3 89,11-136,0-1,-1 1,2 0,-1 0,0 0,0-1,1 1,0 0,-1-1,1 1,0 0,1-1,-1 1,3 4,-2-5,1-1,-1 1,0 0,1-1,-1 0,1 1,0-1,-1 0,1 0,0 0,0-1,-1 1,1-1,4 1,29 2,1-2,54-5,19 1,-75 4,0 2,43 9,-64-9,0 1,0 0,0 1,0 1,0 0,-1 1,24 16,-34-21,-1 0,0 1,1-1,-1 1,0-1,-1 1,1 0,0 0,-1 0,1 0,-1 0,0 0,0 0,0 0,-1 1,1-1,-1 0,0 0,0 1,0-1,0 0,0 0,-1 1,1-1,-1 0,0 0,0 0,0 0,-3 5,0 2,-1-1,0 1,-1-1,0 0,0 0,-1-1,-14 14,8-11,-2 0,1-1,-2-1,1 0,-1-1,0-1,-1 0,1-1,-33 6,-2-2,-1-3,-54 1,58-5,26 0,-1-2,1 0,-27-4,52 2,-6-3,2 3,-3-3</inkml:trace>
  <inkml:trace contextRef="#ctx0" brushRef="#br0" timeOffset="3752.69">1952 198,'6'1,"1"-1,-1 1,0-1,1 0,7-1,7 0,227-10,-46 12,-201-1</inkml:trace>
  <inkml:trace contextRef="#ctx0" brushRef="#br0" timeOffset="4173.42">2310 546,'0'1,"0"0,0 1,0-1,0 0,0 1,0-1,0 0,0 1,1-1,-1 0,0 0,1 1,-1-1,1 1,94 14,-51-7,0-3,65 2,-102-9,-8 1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1:56.863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0,'567'0,"-591"8,13-4</inkml:trace>
  <inkml:trace contextRef="#ctx0" brushRef="#br0" timeOffset="409.2">136 309,'0'0,"0"0,0 0,12 2,8 1,1-1,0 0,37-4,63-13,-52 5,-44 9,-24 1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2:54.00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155 168,'0'0,"0"0,0 0,0 2,0 10,2 26,2 30,1 31,1 32,-1 17,-1-11,-2-28</inkml:trace>
  <inkml:trace contextRef="#ctx0" brushRef="#br0" timeOffset="750.33">1 120,'3'-1,"0"0,0 0,1 0,-1 0,0 0,0-1,0 1,0-1,3-3,6-2,-3 2,114-56,-107 55,-1 1,1 0,0 1,0 0,0 1,23 0,-34 2,0 2,1-1,-1 1,0-1,0 1,0 1,1-1,-1 1,-1 0,8 3,-10-3,0-1,1 1,-1 0,0-1,0 1,0 0,0 0,0 1,-1-1,1 0,-1 1,1-1,-1 1,0-1,0 1,0-1,0 1,0 0,-1 0,1 5,-1 1,0 0,-1 0,0 0,-1 0,0 0,0-1,-1 1,0-1,0 1,-6 9,-7 10,-28 39,9-20,-3-1,-1-1,-51 43,88-86,0 0,0 0,0 0,0 0,0 0,0 1,1-1,-1 0,1 1,0-1,-1 4,1-5,1 0,0-1,0 1,0-1,0 1,0 0,0-1,0 1,0 0,0-1,1 1,-1 0,0-1,0 1,1-1,-1 1,0 0,0-1,1 1,0 0,0 0,0 0,0 0,1 0,-1-1,0 1,1 0,-1-1,0 1,1-1,-1 1,1-1,2 1,14 0,1 0,0-1,-1 0,22-5,-12 2,40 1,-31 4,53 11,-74-10,-1 0,0 1,-1 1,1 1,-1 0,20 12,-29-14,0 0,0 1,0-1,-1 1,1 1,-1-1,0 0,-1 1,1 0,-1 0,0 0,-1 0,0 1,0-1,0 0,0 1,-1 0,0-1,-1 1,0 0,0-1,0 8,-1 1,-1-1,0 0,-1 0,-1 0,0 0,0-1,-2 0,1 1,-13 18,7-17,-1 0,0 0,-2-1,1 0,-2-2,0 1,0-2,-21 12,2-3,-1-2,0-2,-39 13,63-25,5-2,0 1,0-1,0 0,-1-1,1 1,0-1,-1 0,1-1,-1 0,1 0,-8-1,5-3</inkml:trace>
  <inkml:trace contextRef="#ctx0" brushRef="#br0" timeOffset="1267">1421 130,'-89'-9,"60"8,-1 2,0 1,0 1,1 2,-1 1,-39 13,47-11,1 0,-1 2,2 1,-1 0,2 1,-1 1,2 1,-32 30,46-39,-1 0,1 0,0 0,1 0,-1 1,1 0,0-1,1 1,-1 0,-2 11,4-14,1-1,0 1,-1 0,1 0,0-1,1 1,-1 0,0-1,1 1,0 0,-1-1,1 1,0-1,0 1,0-1,1 1,-1-1,1 0,-1 0,1 1,0-1,0 0,0-1,0 1,0 0,0 0,5 2,5 2,1 0,0-1,0 0,0-1,27 5,-24-7,-2 2,1 0,0 0,24 13,-36-15,1 0,-2 0,1 1,0 0,0-1,-1 1,1 0,-1 0,0 0,0 0,0 1,0-1,-1 1,1-1,-1 1,0-1,0 1,0 0,0 5,0 8,0-1,-1 1,-2 18,2-27,-34 215,13-107,20-110,0-1,0 0,1 1,0-1,0 1,1 5,-1-9,0-1,1 1,0-1,-1 1,1-1,0 1,-1-1,1 1,0-1,0 0,0 0,0 1,1-1,-1 0,0 0,0 0,1 0,-1 0,0-1,1 1,-1 0,1 0,-1-1,3 1,7 2,-1-2,1 1,-1-1,1-1,0 0,-1 0,1-1,-1 0,21-6,-6 0,-1 0,0-2,26-14,-9 0,69-51,-47 26</inkml:trace>
  <inkml:trace contextRef="#ctx0" brushRef="#br0" timeOffset="1621.16">1903 198,'0'-2,"0"-11,0 10,-2 7,-7 58,-3 75,8-78,-18 509,21-503</inkml:trace>
  <inkml:trace contextRef="#ctx0" brushRef="#br0" timeOffset="1996.59">1903 342,'1'-14,"0"7,1-1,0 1,0-1,1 1,0 0,0 0,1 0,0 0,0 1,0-1,1 1,0 0,0 1,1-1,-1 1,1 0,1 0,-1 1,0-1,1 2,12-6,-1 1,1 1,0 1,0 1,0 1,0 0,1 1,28 0,-42 3,1 0,-1 0,1 1,-1 0,0 0,1 0,-1 1,0 0,0 0,9 5,-11-5,-1 1,0-1,1 1,-1 0,0 0,0 0,0 1,-1-1,1 1,-1-1,0 1,0 0,0 0,0 0,-1 0,2 7,-1-2,0-1,-1 1,0 0,-1 0,0-1,0 1,-1 0,0 0,-1 0,-2 9,-1-4,0 1,-1-1,0-1,-1 1,-12 16,-7 4,-1-1,-2 0,-37 30,-138 108,114-98,73-58</inkml:trace>
  <inkml:trace contextRef="#ctx0" brushRef="#br0" timeOffset="2735.49">3402 120,'0'6,"7"602,32-2,-38-598,1 19,2 0,9 33,-9-68,-1-1,0 0,3-11,12-53,2-7,40-103,-45 149</inkml:trace>
  <inkml:trace contextRef="#ctx0" brushRef="#br0" timeOffset="3609.79">2948 1010,'-7'0,"-1"1,1 0,0 1,0-1,0 2,0-1,-7 4,-44 24,57-30,-14 8,0 1,0 1,1 0,1 1,-22 22,31-30,1 0,1 1,-1 0,0 0,1 0,0 0,0 0,0 0,0 0,1 1,0-1,0 1,0-1,0 1,1-1,0 1,-1-1,2 1,-1 0,1-1,-1 1,1-1,0 1,1-1,-1 0,4 8,5 5,0-1,1 0,1-1,0 0,1-1,0 0,1-1,31 22,3-3,87 44,-121-70,-5-2,-1 0,1 1,8 5,-16-9,0-1,0 1,0-1,0 1,0 0,-1-1,1 1,0 0,0 0,0 0,-1 0,1 0,-1 0,1 0,-1 0,1 0,-1 0,1 0,-1 0,0 0,0 0,1 0,-1 0,0 1,0-1,0 0,0 0,0 0,-1 0,1 0,0 0,-1 2,-2 2,0-1,0 0,0 0,0 0,-1 0,1-1,-1 1,-7 4,-39 22,37-23,-32 16,-53 20,64-30</inkml:trace>
  <inkml:trace contextRef="#ctx0" brushRef="#br0" timeOffset="4315.67">3701 1048,'4'17,"64"282,-61-263,-2-39,0 0,-1 0,1-1,-1 0,6-5,22-21,2 1,1 2,43-25,-50 36,1 0,1 2,0 2,62-18,-81 27,1 1,-1 1,1 0,0 0,0 1,-1 1,1 0,0 0,-1 1,1 1,-1 0,19 7,-21-6,-1 0,1 1,-1 0,0 1,-1-1,1 1,-1 1,0-1,0 1,-1 1,0-1,0 1,-1 0,0 0,7 17,-7-13,0 1,-1-1,-1 1,0 0,0 0,-1 0,-1 0,0 0,-2 25,1-38,0 0,0 1,0-1,0 0,0 0,0 0,0 1,0-1,0 0,0 0,0 0,0 0,1 1,-1-1,0 0,0 0,0 0,0 0,1 1,-1-1,0 0,0 0,0 0,0 0,1 0,-1 0,0 0,0 0,1 0,-1 0,0 0,0 1,0-1,1 0,-1 0,0-1,0 1,0 0,1 0,-1 0,0 0,0 0,0 0,1 0,-1 0,0 0,0 0,0 0,1-1,-1 1,1 0,-1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25T17:36:38.94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11214 6347,'0'0,"3"0,13 4,26 2,24 2,11 0,3-2,-5-2,-5-3,-5-3,-3-3,-2-3,-4-3,-6-1,-8 1,-12 3</inkml:trace>
  <inkml:trace contextRef="#ctx0" brushRef="#br0" timeOffset="1201.07">13513 5206,'0'9,"-20"293,1-70,19-229,0 0,0 0,1 0,-1-1,1 1,-1 0,1-1,0 1,0 0,1-1,-1 1,0-1,1 1,-1-1,1 0,0 0,0 0,0 0,0 0,0 0,0 0,1-1,-1 1,1-1,-1 1,1-1,-1 0,4 1,9 3,1-1,-1 0,31 3,-24-4,28 4,86 2,-109-10,0-1,0 0,0-3,50-13,-36 4,-1-3,0-1,65-41,-51 24</inkml:trace>
  <inkml:trace contextRef="#ctx0" brushRef="#br0" timeOffset="1574.58">13764 5215,'0'0,"-2"2,-3 10,-5 18,-2 24,0 30,-1 26,2 13,1 4,6-3,8-8,5-16,6-15,4-18,6-15,3-13,-3-13</inkml:trace>
  <inkml:trace contextRef="#ctx0" brushRef="#br0" timeOffset="1954.67">14344 5381,'-3'0,"1"0,-1 1,1 0,0-1,-1 1,1 0,0 0,0 1,-1-1,1 0,0 1,0-1,-3 4,-1 0,-12 11,1 0,1 1,0 1,1 1,1 0,-22 41,19-27,1 0,2 1,-18 66,30-92,0 0,1 0,0 0,0 1,1-1,-1 0,2 0,1 15,0-19,-1 0,0 0,1 1,0-1,0 0,0 0,1-1,-1 1,1 0,0-1,0 0,0 1,0-1,1 0,-1-1,1 1,5 2,5 3,0-1,1-1,-1-1,1 0,1 0,-1-2,1 0,-1 0,1-2,0 0,22-1,-27-1,-1 0,0 0,0-1,0 0,-1-1,1 0,0 0,-1-1,0 0,0-1,0 0,-1-1,1 0,-1 0,-1 0,1-1,-1 0,13-17,-11 10,-1-2,0 1,-1-1,-1 0,0-1,5-25,-8 28,-1 0,0-1,-1 1,0 0,-1-1,-1 1,0-1,-5-18,4 27,0-1,0 1,-1 0,0 1,0-1,0 0,-1 1,0 0,0-1,-9-8,5 7,-1 1,1-1,-1 2,-1-1,1 1,-11-4,-8-1,0 1,-1 1,-51-6,0 6,59 8</inkml:trace>
  <inkml:trace contextRef="#ctx0" brushRef="#br0" timeOffset="2300.76">14914 5273,'-1'7,"-24"182,1-18,21-138,1 0,3 0,4 38,-5-65,1 0,1 0,-1-1,1 1,0 0,0-1,0 1,1-1,6 10,-7-12,1 0,-1-1,1 1,0 0,0-1,0 0,1 0,-1 0,0 0,1 0,-1-1,1 1,0-1,-1 0,1 0,4 0,6 1,1-2,-1 1,0-2,0 0,0-1,0 0,0-1,0-1,0 0,-1-1,0 0,0-1,13-8,-12 7,-2-2,1 1,-1-2,0 1,-1-2,0 1,-1-1,0-1,-1 0,0-1,-1 1,8-18,-14 27,-1-1,1 1,-1-1,0 0,0 0,0 0,-1 0,1 0,-1 0,0 0,0 1,-1-1,1 0,-1 0,0 0,-1-6,-1 5,1 0,-1 0,0 0,0 1,-1-1,1 1,-1 0,0 0,0 0,-7-5,-7-3,-1 1,0 1,0 0,-39-12,10 7,-72-14,52 17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3:02.878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86 291,'8'18,"7"34,-2 1,10 78,-10-49,0-3,69 301,-132-597,37 146,-31-112,33 150,0 1,-2 0,-26-44,37 73,-12-22,0 0,-14-37,25 54,0-1,1 1,0-1,0 1,1-1,1 0,-1 0,1 0,1 0,-1 1,5-18,-1 13,0 1,0 0,1 0,1 0,0 0,1 1,15-20,-19 26,1 1,-1 0,1 1,0-1,0 1,0-1,1 1,-1 1,1-1,0 0,-1 1,1 0,0 0,0 1,0-1,1 1,-1 0,0 0,0 1,1 0,-1 0,6 0,-2 2,0 0,0 1,0-1,0 2,-1-1,1 1,-1 0,0 1,0 0,-1 0,0 1,1 0,-2 0,10 11,-11-11,-1 0,0 0,0 0,0 1,-1 0,1-1,-2 1,1 0,-1 1,0-1,-1 0,1 0,-2 1,1-1,-1 1,0-1,0 1,-3 10,-1 2,-2 0,-1-1,0 1,-1-1,-13 20,-60 89,53-86,-45 69,121-138,-37 21,0 2,0-1,1 1,0 1,0 0,-1 1,2 0,-1 1,0 0,0 1,0 1,0-1,0 2,0 0,15 4,-13-2,0 1,0 1,0 0,-1 0,0 1,0 1,-1 0,0 1,0 1,-1 0,-1 0,12 14,-18-20,-1 1,0-1,0 1,0-1,-1 1,1 0,-1 0,0 0,0 0,-1 1,0-1,0 0,0 1,0 9,-2-8,0 0,0-1,-1 1,1-1,-2 1,1-1,-1 0,0 1,0-2,0 1,-7 9,-14 13,-1 0,-1-1,-1-2,-1-1,-1-1,-35 21,59-41,-23 12,27-14,0-1,1 0,-1 1,0-1,0 0,0 0,0 0,0 1,0-1,0 0,0 0,0-1,0 1,0 0,0 0,0 0,0-1,0 1,0 0,0-1,1 1,-1-1,0 1,0-1,0 1,0-1,0 0,-6-11</inkml:trace>
  <inkml:trace contextRef="#ctx0" brushRef="#br0" timeOffset="372.2">985 175,'0'0,"-2"0,-4-2,-7 0,-6 0,-5 0,-4 4,-3 8,-3 9,-3 10,3 4,6-1,8-5,7-6</inkml:trace>
  <inkml:trace contextRef="#ctx0" brushRef="#br0" timeOffset="746.08">830 417,'81'-6,"-59"4,-1 0,1 1,38 4,-58-3,0 0,0 1,0-1,0 1,0-1,0 1,0 0,0 0,-1 0,1 0,0 0,-1 0,1 0,-1 0,1 1,-1-1,1 1,-1-1,2 4,-2-3,0 1,0 0,0-1,0 1,0 0,-1 0,1 0,-1 0,0 0,0 0,0-1,-1 5,-1 6,-1 0,-1 0,0-1,-10 23,-9 9,-2-1,-61 79,7-11,70-97,1-1,0 2,1-1,-9 27,14-38,1 1,0-1,0 1,1-1,-1 1,1 0,0-1,0 1,0 0,0 0,1-1,-1 1,1-1,0 1,0 0,0-1,0 1,1-1,0 0,0 0,-1 1,2-1,-1 0,0-1,1 1,3 3,-1-2,1 0,0-1,-1 0,1 0,1 0,-1-1,0 0,1 0,-1-1,1 0,-1 0,1 0,0-1,11 0,3-2,0-1,0-1,32-10,-8 0,0-3,-1-2,-1-1,0-2,-2-3,-1-1,49-41,-44 28,-1-3,-3-2,-1-1,-2-2,45-74,-33 35,-13 16</inkml:trace>
  <inkml:trace contextRef="#ctx0" brushRef="#br0" timeOffset="1145.84">1738 1,'0'0,"0"5,1 13,3 21,1 21,0 17,2 16,1 18,2 9,4-1,1-6,4-10,2-17,-1-19,-4-21</inkml:trace>
  <inkml:trace contextRef="#ctx0" brushRef="#br0" timeOffset="1521.51">1593 291,'5'-14,"2"1,-1 0,1 0,1 0,0 1,1 0,1 1,-1 0,2 0,-1 1,19-13,-6 7,1 0,0 2,0 1,1 1,29-10,-42 18,1 0,-1 1,1 0,0 0,-1 2,1-1,17 2,-25 0,1 1,-1 0,0 0,1 0,-1 0,0 1,0 0,0 0,0 1,0-1,0 1,-1 0,1 1,-1-1,0 1,0-1,0 1,0 1,4 6,-2-2,0 0,-1 1,-1 0,1 0,-1 0,-1 0,0 1,-1-1,0 1,0 0,-1 0,-1 0,1 0,-2 0,0 0,0-1,-4 15,1-8,-1 0,-1-1,-1 0,0 0,-2 0,1-1,-2 0,0 0,0-1,-15 14,-3 0,-2-1,-1-1,-1-2,-1-1,0-1,-2-2,-1-2,0-1,-1-2,-1-1,-49 11,53-20,14-4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3:05.724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0 589,'14'20,"12"27,-2 0,-1 2,-3 1,-3 0,13 57,-21-60,-6-30,1 1,0 0,1-1,12 26,-17-42,1 0,0 1,-1-1,1 0,0 0,0 0,0 1,0-1,0 0,0 0,0-1,0 1,1 0,-1 0,0 0,0-1,1 1,-1-1,0 1,1-1,-1 1,1-1,-1 0,1 0,-1 0,0 0,1 0,-1 0,1 0,-1 0,1 0,-1-1,0 1,1-1,-1 1,1-1,-1 1,2-2,3-2,1 0,-1 0,0-1,0 0,0 0,5-7,6-7,-1-2,-1 0,-1-1,-1 0,18-41,-11 12,23-89,-43 140,1-1,-1 1,0-1,0 0,0 1,0-1,1 0,-1 1,0-1,0 1,1-1,-1 1,0-1,1 1,-1-1,1 1,-1-1,1 1,-1-1,1 1,-1 0,1-1,-1 1,1 0,0 0,-1-1,1 1,0 0,0 0,0 0,1 0,-1 0,0 1,0-1,0 1,0-1,1 1,-1-1,0 1,0-1,0 1,0 0,0 0,7 6,-1 0,12 16,-17-20,22 30,-2 2,22 44,1 3,-44-81,0 1,-1 0,1-1,0 1,0-1,1 0,-1 1,0-1,0 0,1 0,-1 1,1-1,-1 0,1-1,-1 1,1 0,2 1,-2-2,-1 0,1-1,0 1,-1 0,1-1,0 1,-1-1,1 1,-1-1,1 0,-1 1,0-1,1 0,-1 0,0 0,1 0,-1 0,0-1,2-1,16-18,0-1,-2-1,18-30,40-81,-61 107,-6 10,-3 6,0 1,0 0,1 1,7-10,-12 18,0-1,0 1,0 0,1-1,-1 1,0 0,0 0,1 0,-1 0,1 0,-1 0,1 0,0 1,-1-1,1 1,-1-1,1 1,0-1,0 1,-1 0,1 0,0 0,0 0,-1 0,1 0,0 0,-1 1,1-1,0 1,-1-1,1 1,1 0,4 4,0 0,0 0,-1 1,0-1,0 1,0 1,-1-1,0 1,-1 0,1 0,-1 0,4 10,4 12,16 56,-27-80,13 41,-2 0,6 62,-18-128,0 1,1-1,1 1,0 0,2-1,11-34,-11 41,1 0,0 0,1 0,0 1,1 0,1 0,0 1,0 0,1 1,1-1,13-10,-21 19,0 0,0 0,1 1,-1-1,0 1,1 0,-1 0,1 0,0 0,-1 0,1 1,0-1,0 1,-1-1,1 1,0 0,0 0,-1 0,1 1,4 0,-4 0,0 1,1-1,-1 1,0 0,0 0,0 1,0-1,0 0,0 1,-1 0,1 0,-1-1,0 1,3 6,9 18,-1 0,-2 1,-1 1,-1 0,6 38,15 46,-30-112,0 0,1 0,-1 1,1-1,-1 0,1 0,-1 1,1-1,0 0,-1 0,1 0,0 0,0 0,0 0,0 0,0-1,0 1,0 0,3 1,-3-2,0 0,0 0,0 0,0 0,0 0,0 0,0 0,0 0,0-1,0 1,0 0,0-1,0 1,0 0,0-1,0 1,0-1,0 0,1 0,4-5,0 1,-1-1,1-1,8-12,2-8,-2 0,0-1,15-47,-16 39,29-56,-41 91,-1 0,1-1,-1 1,1 0,0 0,0-1,-1 1,1 0,0 0,0 0,0 0,0 0,0 0,0 0,0 1,1-1,-1 0,0 0,0 1,1-1,-1 1,0-1,1 1,-1 0,0 0,1-1,-1 1,1 0,2 0,-1 2,0-1,0 1,0 0,0 0,0 0,0 0,-1 0,1 0,-1 1,5 5,4 6,17 28,-20-29,0 0,1-1,12 14,-19-24,-1-1,1 1,0-1,0 1,0-1,-1 0,1 0,0 0,1 0,-1 0,0 0,0-1,0 1,0-1,1 1,-1-1,0 0,0 0,4 0,-2-1,0 1,-1-1,1-1,0 1,0-1,-1 1,1-1,-1 0,0 0,5-4,4-4,-1-1,-1 0,1-1,13-21,175-282,-183 290,1-4,0 0,-2-2,-1 0,10-34,-20 49,0 0,-1-1,-1 1,0 0,-1-1,-1 1,-1-1,0 1,-1-1,-5-20,4 23,2 9,1 1,-1-1,-1 1,1-1,0 1,-1-1,0 1,0 0,0 0,-6-7,8 11,0 0,0-1,0 1,-1 0,1 0,0 0,0 0,0 0,-1 0,1-1,0 1,0 0,-1 0,1 0,0 0,0 0,-1 0,1 0,0 0,0 0,-1 0,1 0,0 0,0 0,0 0,-1 1,1-1,0 0,0 0,-1 0,1 0,0 0,0 0,0 1,-1-1,1 0,0 0,0 0,0 1,0-1,0 0,-1 0,1 1,-5 12,2 12,1-1,1 1,1 0,4 27,-3-27,51 498,-13-169,-28-234,-3-25</inkml:trace>
  <inkml:trace contextRef="#ctx0" brushRef="#br0" timeOffset="518.92">2020 791,'1'-8,"3"0,0 1,0 0,1-1,0 2,0-1,1 1,0-1,11-8,-2 1,17-18,211-191,-210 197,1 1,1 2,1 1,0 2,72-28,-107 48,10-4,-1 1,1 0,0 0,14-1,-24 4,-1 0,1 0,0 0,-1 0,1 0,0 0,-1 0,1 0,-1 0,1 1,0-1,-1 0,1 0,-1 1,1-1,-1 0,1 1,0-1,-1 0,1 1,-1-1,0 1,1-1,-1 1,1-1,-1 1,0-1,1 1,-1-1,0 1,0 0,1-1,-1 1,0-1,0 1,0 0,0-1,0 1,0 0,0-1,0 1,0 0,0-1,0 1,0-1,-1 2,-11 32,11-30,-33 68,18-42,2 1,1 0,-10 40,20-62,1 1,1 0,0 0,0 1,1-1,0 0,0 0,1 0,1 0,0 0,0 0,1 0,0-1,1 1,5 10,-1-7,0 0,1 0,1-1,19 21,50 35,9 10,-83-72,0 0,1 0,-2 0,1 1,-1-1,0 1,-1 0,1 0,-2 1,1-1,2 10,-5-13,1 1,-1-1,0 1,0-1,0 1,0 0,-1-1,0 1,0-1,0 1,-1-1,1 0,-1 0,0 0,0 1,-1-2,1 1,-1 0,0 0,-6 5,-5 4,0-2,-1 0,0 0,-1-2,0 0,-1 0,0-2,-20 7,-146 35,94-32</inkml:trace>
  <inkml:trace contextRef="#ctx0" brushRef="#br0" timeOffset="887.78">1420 27,'0'-2,"-1"-3,-1-5,-1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3:08.128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128 566,'-3'-1,"0"1,0 0,1 0,-1 0,0 1,0-1,0 1,1-1,-4 2,-6 1,-8-1,1 0,-26-2,83-4,-8 0,659-71,509-61,-102 16,-5-25,-966 128,287-54,-401 69,-5 1</inkml:trace>
  <inkml:trace contextRef="#ctx0" brushRef="#br0" timeOffset="453.81">544 1050,'0'0,"0"0,2 1,3 5,6 10,10 18,9 22,8 20,2 13,1 8,0 8,0 3,-1-4,-4-15,-7-23</inkml:trace>
  <inkml:trace contextRef="#ctx0" brushRef="#br0" timeOffset="980.53">1423 1108,'-1'0,"0"1,0 0,0 0,0 0,1 0,-1 0,0 0,0 0,1 0,-1 0,0 0,1 0,-1 0,1 0,-1 1,1 1,-2 0,-8 26,1 0,1 0,1 1,2 0,0 1,3-1,0 1,4 42,-1-62,1 0,0 0,1 1,0-2,8 20,-10-26,1 0,0-1,1 1,-1-1,0 1,1-1,0 0,0 0,0 0,0 0,1 0,-1-1,1 1,-1-1,1 0,0 0,0-1,7 3,4-1,1-1,-1 0,0-1,1-1,-1 0,29-5,-24 1,0 0,0-1,-1-1,33-15,-45 17,0 1,-1-1,0 0,0-1,0 0,0 0,-1 0,0 0,0-1,0 0,-1 0,0 0,0-1,0 1,-1-1,0 0,0 0,-1 0,0 0,0 0,-1-1,1 1,-2-1,1 1,-1-1,-1-7,0 2,-1 0,0 0,-1 0,0 1,-1 0,-1-1,0 1,0 1,-1-1,-1 1,0 0,0 0,-1 1,-12-13,9 13,1 1,-1 0,-1 1,1 0,-1 0,-1 1,1 1,-1 0,0 1,-1 0,-20-4,22 7,0 1,0 0,0 0,0 1,0 1,0 0,0 1,0 0,0 0,0 2,1-1,-1 2,-17 8,11-3,1 0,-18 14,30-20,-1 0,1 1,0 0,0 0,1 0,0 1,0-1,0 1,-5 10,4 2</inkml:trace>
  <inkml:trace contextRef="#ctx0" brushRef="#br0" timeOffset="1448.49">2274 836,'0'0,"-1"5,-26 310,24-270,4 50,-1-81,2 1,0-1,1 1,0-1,1 0,0 0,11 21,-14-32,1-1,-1 1,1 0,0-1,-1 1,1-1,1 1,-1-1,0 0,1 0,-1 0,1 0,-1 0,1-1,0 1,0-1,0 0,0 0,0 0,0 0,0 0,0 0,0-1,0 0,0 0,0 1,1-2,-1 1,0 0,0-1,0 1,0-1,0 0,0 0,0 0,0-1,4-2,1 0,1-1,-1 0,0-1,-1 0,1 0,-1-1,-1 0,1 0,-1 0,0-1,6-11,-8 12,-1-1,0 0,0 0,0 0,-1 0,-1 0,1 0,-1-1,0 1,-1-1,0 1,-1 0,1-1,-1 1,-1 0,0 0,0-1,-1 1,-3-7,2 5,-1 0,-1 1,0-1,0 1,-1 1,0-1,0 1,-1 1,0-1,0 1,-1 0,0 1,0 0,-12-5,-3 1,0 2,0 0,-1 2,0 1,0 0,0 2,0 1,-36 2,35 2,9 1</inkml:trace>
  <inkml:trace contextRef="#ctx0" brushRef="#br0" timeOffset="1945.8">2988 942,'-4'16,"3"4,-1-1,2 1,1-1,1 0,0 1,1-1,1 0,1 0,1 0,0-1,2 0,0 0,0-1,2 0,0 0,14 16,-20-29,0 0,0 0,0 0,0-1,0 1,1-1,-1 0,1 0,0-1,0 0,0 1,0-2,0 1,9 1,-9-2,0-1,1 0,-1 0,0-1,0 0,0 0,0 0,0 0,-1-1,1 0,0 0,-1 0,1 0,-1-1,8-5,-3 0,0 0,0-1,0 0,-1-1,-1 0,1 0,-2-1,1 0,-2 0,1 0,-2-1,1 0,-2 0,5-24,-7 33,0-1,-1 1,0-1,0 1,0-1,0 0,-1 1,1-1,-1 1,0 0,0-1,0 1,0 0,-1-1,0 1,1 0,-4-4,1 3,0 0,0 0,0 1,0-1,0 1,-1 0,1 1,-1-1,0 1,-7-3,-8-1,-1 1,1 1,-1 1,-34-1,48 4,-12-1,0 0,-1 2,-20 2,34-2</inkml:trace>
  <inkml:trace contextRef="#ctx0" brushRef="#br0" timeOffset="2368.66">3713 692,'7'27,"3"13,-2 1,4 53,-9-59,2 1,1-2,1 1,13 33,-18-63,0-1,1 0,-1 0,1-1,0 1,0 0,0-1,0 0,0 1,1-1,0-1,0 1,-1 0,1-1,1 0,-1 0,5 2,-3-2,1 0,-1 0,1-1,-1 0,1 0,-1 0,1-1,-1 0,1-1,-1 1,12-3,-17 3,0-1,-1 1,1 0,0-1,0 1,0 0,0-1,-1 1,1-1,0 0,0 1,-1-1,1 0,0 1,-1-1,1 0,-1 0,1 1,-1-1,1 0,-1 0,0 0,1 0,-1 0,0 1,0-1,1 0,-1 0,0 0,0 0,0 0,0 0,0 0,-1-1,0-4,0 0,-1 0,1 0,-5-7,5 10,-10-25,-1 2,-1 0,-2 0,-1 1,-21-26,25 37,0 0,-1 1,0 1,-1 0,0 1,-1 1,0 0,-1 1,-28-12,13 9,-1 2,0 2,-1 1,-55-5,64 11</inkml:trace>
  <inkml:trace contextRef="#ctx0" brushRef="#br0" timeOffset="2725.78">4254 450,'2'46,"2"1,1 0,3-1,2 0,31 86,-33-110,2 0,0 0,1-1,1 0,2-1,26 32,-33-44,0-1,1 0,-1 0,1-1,1 0,-1 0,1-1,0-1,0 1,0-1,1-1,-1 1,1-2,0 1,0-1,0-1,0 0,18-1,-6-2,-1-1,0-2,0 0,0-1,-1-1,0-1,0-1,-1 0,36-25,-33 19,0-2,0-1,-2-1,0 0,-1-1,-1-2,20-31,-33 45,0 0,0-1,-1 1,-1-1,1 0,-2 0,1 0,-1 0,0-1,-1 1,0-19,-1 20,-1 0,-1 0,1 0,-1 0,-1 0,1 0,-2 0,1 1,-1 0,0-1,0 1,-1 1,0-1,-6-7,-3 1,0 1,0 0,-1 1,0 0,-1 2,0-1,0 2,-1 0,0 1,-1 1,-28-7,0 4,-1 2,1 1,-66 2,-11 7</inkml:trace>
  <inkml:trace contextRef="#ctx0" brushRef="#br0" timeOffset="3145.46">2902 1610,'0'0,"0"0,0 2,-2 16,-2 33,1 33,3 28,2-3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3:12.699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0 243,'11'5,"0"-1,1 0,-1-1,1 0,-1-1,14 1,74 1,-68-4,65-1,106-16,95-28,-151 21,723-71,-730 86,1361-60,-1441 68,1227-8,-1282 9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3:14.49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1 826,'0'0,"0"0,7-9,10-2,1 1,0 1,36-14,-32 14,171-63,3 8,270-51,418-18,-315 58,-8-34,-178 7,-123 31,-248 68,30-7,-41 10,1 0,-1-1,1 1,0 0,-1 0,1 0,-1 1,1-1,0 0,-1 1,1-1,-1 0,1 1,-1 0,1-1,-1 1,0 0,1 0,-1 0,2 1,2 9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3:15.46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0 731,'0'0,"0"0,8-5,32-9,1 2,78-15,-58 15,939-181,11 63,-484 93,323-31,-132-24,335-32,-694 108,-351 16,0 0,1 1,-1 0,14 4,-9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3:25.288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620 898,'-1'-3,"0"-1,0 1,-1 0,1 0,-1 0,1 0,-1 0,-4-4,-3-7,5 3,-13-23,10 25,6 9,1 0,0 0,0 0,0 0,-1 0,1 0,0 0,0 0,0 0,-1 0,1 0,0 0,0 0,0 0,-1 1,1-1,0 0,0 0,0 0,0 0,-1 0,1 0,0 1,0-1,0 0,0 0,0 0,0 1,-1-1,1 0,0 0,0 0,0 1,0-1,0 0,0 0,0 0,0 1,0-1,0 0,0 1,-5 28,0 0,1 33,2-32,-12 308,42 465,-26-776,4 49,3 0,19 75,-23-136,-5-15,0 0,0 0,0 0,0 0,0 0,0 0,0 0,0 0,0-1,0 1,0 0,0 0,0 0,0 0,0 0,0 0,0 0,0 0,0 0,0 0,0 0,0 0,0 0,1 0,-1 0,0 0,0 0,0-1,0 1,0 0,0 0,0 0,0 0,0 0,0 0,0 0,0 0,0 0,0 0,0 0,1 0,-1 0,0 0,0 0,0 0,0 0,0 0,0 0,0 0,0 0,0 0,0 0,0 1,0-1,0 0,0 0,0 0,0 0,1 0,-1 0,0 0,0 0,0 0,0 0,1-25,-1 20,0 0,0-1,0 1,1-1,-1 1,1 0,1-1,-1 1,1 0,0 0,0 0,0 0,1 0,-1 0,1 1,0-1,1 1,-1 0,1 0,0 0,0 0,0 1,0 0,1 0,-1 0,1 0,6-2,4-1,0 1,1 0,0 2,-1 0,1 0,1 1,-1 2,0-1,30 4,16 6,73 19,-100-20,399 84,7-36,-356-55,-62-4</inkml:trace>
  <inkml:trace contextRef="#ctx0" brushRef="#br0" timeOffset="390.35">648 1759,'0'0,"18"-5,32-8,30-5,28 2,18 5,-2 5,-11 2,-19-1,-22 1,-22 1,-17 2,-15 0,-12-3,-6-4,-5 0</inkml:trace>
  <inkml:trace contextRef="#ctx0" brushRef="#br0" timeOffset="748.2">0 1236,'0'0,"0"-1,10-6,36-15,47-15,41-14,37-14,16-5,11-3,0 3,-14 11,-7 11,-11 13,-20 12,-20 11,-24 10,-28 6</inkml:trace>
  <inkml:trace contextRef="#ctx0" brushRef="#br0" timeOffset="1139.84">3509 636,'0'0,"0"0,-4 2,-12 13,-23 35,-28 39,-31 42,-21 38,-17 35,-14 33,3 12,17-15,28-43,32-52</inkml:trace>
  <inkml:trace contextRef="#ctx0" brushRef="#br0" timeOffset="1140.84">2243 1130,'0'0,"1"0,11 8,23 26,33 39,32 42,13 37,-2 28,-14 17,-22-9,-22-26,-16-36,-11-36,-8-32,-6-25</inkml:trace>
  <inkml:trace contextRef="#ctx0" brushRef="#br0" timeOffset="1513.38">3421 1169,'0'0,"0"0,7 13,16 30,20 37,14 51,3 45,-8 28,-14 8,-16-10,-15-20,-8-32,-4-43</inkml:trace>
  <inkml:trace contextRef="#ctx0" brushRef="#br0" timeOffset="1514.38">3421 1594,'0'0</inkml:trace>
  <inkml:trace contextRef="#ctx0" brushRef="#br0" timeOffset="1920.73">3363 1488,'-1'-5,"0"1,0-1,1 0,0 0,0 0,0 1,0-1,1 0,0 0,0 1,3-9,-1 1,4-13,0 1,2 0,1 0,1 1,1 0,2 1,-1 1,2 0,32-34,-18 25,1 1,1 2,1 1,2 2,48-27,-67 43,0 0,0 2,1-1,-1 2,1 0,0 1,18-1,-27 4,0 0,0 1,0 0,0 0,0 1,0 0,-1 0,1 0,0 1,-1 0,1 1,-1-1,1 1,-1 1,0-1,0 1,-1 0,1 0,6 7,-6-4,0 1,-1 0,0 0,0 0,-1 1,0-1,-1 1,1 0,-2 0,1 0,-1 1,-1-1,0 1,0-1,-1 1,-1 14,-1 2,-1-1,-1 0,-2 0,0 0,-12 25,6-19,-3-2,0 0,-2 0,-1-2,-1 0,-1-1,-1-1,-45 40,28-33,-1-1,-1-2,-2-2,0-2,-52 22,75-38,0 0,0-2,-1 0,0-1,0-1,-33 4,30-10</inkml:trace>
  <inkml:trace contextRef="#ctx0" brushRef="#br0" timeOffset="2514.61">4155 1701,'7'7,"2"1,1-1,-1 0,2 0,-1-1,1-1,0 1,0-2,0 0,1 0,-1-1,1 0,0-1,15 1,4-1,0-1,0-2,61-9,-58 4,58-17,-76 17,1 0,-1-1,0-1,-1 0,18-14,-30 21,-1-1,0 1,0-1,-1 1,1-1,0 0,-1 0,1 0,-1 0,1 0,-1 0,0 0,0-1,0 1,0 0,0-1,0 1,-1 0,1-1,-1 1,0-1,0 1,0-1,0-4,-1 3,-1 1,1-1,-1 0,1 1,-1-1,0 1,-1-1,1 1,0 0,-1 0,0 0,0 1,0-1,0 0,-3-1,-6-3,-1 0,1 1,-1 0,-1 1,1 1,-1 0,1 1,-1 0,0 1,0 0,0 2,-1-1,1 2,0 0,0 0,0 2,0 0,1 0,-1 1,-16 8,21-8,1 2,0-1,1 1,-1 1,1-1,1 1,-1 0,1 1,0 0,0 0,1 0,1 0,-1 1,1 0,0 0,1 0,0 0,-3 19,4-15,1 0,0-1,0 1,1 0,1 0,0-1,1 1,0 0,1-1,1 1,0-1,0 0,12 22,-9-22,1-1,0-1,0 1,1-1,0-1,1 1,0-2,1 1,-1-1,16 8,-10-9,-1 1,1-2,0 0,0-1,1-1,0 0,24 2,-15-5,1 0,0-2,0-1,-1-1,1-1,-1-2,0 0,0-2,-1-1,32-15,-27 8,-1-2,-1 0,-1-2,0-1,-2-1,0-1,39-49,-26 22,-3-1,-1-2,35-77,-63 108,-6 18,-3 14,1-1,1-1,-1 1,2 0,0-1,0 1,0 0,1-1,0 1,1-1,3 11,4 11,18 41,-14-42,1 0,31 46,-37-63,1-1,0 0,1 0,0-1,0-1,1 1,0-2,20 13,-26-19,0 0,0 0,0 0,0 0,1-1,-1 0,0 0,1 0,-1-1,0 0,1 0,-1 0,0-1,1 0,-1 0,0 0,0 0,1-1,-1 0,-1 0,1 0,0-1,0 0,-1 0,5-3,5-6,0 0,-1-1,-1 0,0-1,0 0,12-23,7-16,-2-1,-2-1,29-90,38-185,-3-77,-70 281,5-159,-25 267,0-1,-2 0,0 0,-1 0,-6-28,7 44,1 0,-1 1,0-1,0 1,0-1,0 1,-1 0,1 0,-1-1,1 1,-1 0,0 0,0 0,0 1,0-1,0 0,-3-1,3 2,0 1,1-1,-1 1,0-1,0 1,0 0,0 0,0 0,0 0,0 0,0 0,1 1,-1-1,0 1,0-1,0 1,0 0,-2 1,-3 3,0-1,0 1,1 1,-1 0,1-1,1 2,-1-1,1 1,-8 13,2 1,0 0,2 1,0 1,1-1,2 1,-8 47,8-13,3 107,10-33,33 178,50 129,-54-273,-4-13,-7-35</inkml:trace>
  <inkml:trace contextRef="#ctx0" brushRef="#br0" timeOffset="2923.28">6436 1992,'5'-1,"-1"0,1 0,-1 0,1 0,-1-1,8-3,-1 0,24-10,-2-1,0-2,-1-1,37-29,-13 2,62-63,-97 88,-2-1,28-38,-41 51,-1 1,0-1,0 0,-1 0,0 0,-1-1,0 0,-1 1,0-1,0 0,0-13,-2 21,0-1,0 0,0 1,-1-1,1 0,0 1,-1-1,0 1,0-1,0 1,0-1,0 1,0-1,-1 1,1 0,-1 0,1 0,-1 0,-4-3,3 2,0 2,0-1,-1 0,1 1,-1-1,0 1,1 0,-1 0,0 1,1-1,-1 1,-6-1,-2 2,-1 0,1 1,-1 0,1 1,0 0,0 1,-16 7,11-2,0 1,1 0,1 1,0 1,0 1,1 0,1 0,0 2,1-1,0 2,1 0,1 0,-13 27,18-31,1 0,0 0,0 0,1 1,1-1,0 1,0-1,1 1,2 18,0-21,0-1,1 0,0 1,1-1,0 0,0 0,1-1,0 1,1-1,0 0,0 0,0 0,12 11,0-4,0-1,1 0,0-2,1 0,1-1,-1-1,2-1,31 10,53 12</inkml:trace>
  <inkml:trace contextRef="#ctx0" brushRef="#br0" timeOffset="3438.32">8069 1576,'6'-6,"0"-1,-1 1,0-1,0 0,0 0,-1 0,0 0,-1-1,1 0,2-10,-5 14,-1 1,1 0,-1-1,0 1,0-1,0 1,0 0,0-1,-1 1,1-1,-1 1,0 0,0 0,-1-1,1 1,0 0,-1 0,0 0,0 0,0 1,0-1,0 0,-1 1,1 0,-1-1,1 1,-1 0,-4-2,-1-1,0 1,-1 0,0 0,0 1,0 0,-1 1,1 0,-1 0,1 1,-18-1,1 3,0 1,-46 8,41-3,1 1,1 1,-1 1,2 1,-1 2,2 1,-29 19,38-21,1 1,0 1,1 0,0 1,1 1,1 0,1 1,0 1,1 0,-18 37,25-44,1 0,0 0,1 0,0 0,1 1,0-1,-1 20,3-26,1 0,-1 0,0 0,1 0,0-1,1 1,-1 0,1 0,-1-1,1 1,1-1,-1 0,1 0,-1 1,1-2,1 1,-1 0,0-1,1 1,5 3,-2-3,0 0,1 0,-1 0,1-1,0 0,0-1,0 0,0 0,1-1,-1 0,0 0,1-1,-1 0,12-1,-1-2,0 0,0-1,0-1,0-1,22-10,-9 0,0-1,-1-2,-1-1,-1-1,-1-2,38-38,-14 6,-3-2,44-67,-61 76,-2-1,-2-1,-2-2,27-79,-43 102,-1 1,-2-2,-1 1,-2-1,0 0,-2 1,-1-2,-2 1,-1 0,-7-37,5 49,-1 1,-1 0,-1 0,0 0,-1 1,-1 0,-1 1,0-1,0 2,-2 0,-24-24,29 32,0-1,0 2,-1-1,0 1,0 0,0 1,-1 0,1 0,-1 0,0 1,0 1,0 0,0 0,-1 1,1 0,0 0,-1 1,1 0,-1 1,1 0,0 1,0-1,-1 2,-11 4,8-1,1 0,0 1,1 0,-1 1,1 1,1 0,0 0,0 1,0 0,2 0,-1 1,1 1,1-1,0 1,0 1,2-1,-7 19,4-9,2 0,1 1,0-1,2 1,0 0,2 0,0 0,2 0,5 41,1-31,2-1,0 1,3-2,0 1,2-1,1-1,2-1,0 0,33 39,-22-36,0-1,2-2,1-1,1-1,1-1,2-3,47 26,-69-41,-11-5</inkml:trace>
  <inkml:trace contextRef="#ctx0" brushRef="#br0" timeOffset="3795.8">5286 840,'2'-2,"20"-12,37-18,50-13,46-7,26 0,11 3,-14 10,-24 10,-36 10,-36 9,-32 7,-25 5</inkml:trace>
  <inkml:trace contextRef="#ctx0" brushRef="#br0" timeOffset="4184.42">4145 2824,'0'-2,"0"1,0 0,0-1,0 1,0 0,-1 0,1-1,0 1,-1 0,1 0,-1 0,1 0,-1-1,0 1,0 0,1 0,-2-1,-1 1,1-1,-1 1,0 0,0 0,1 0,-1 0,0 1,0-1,0 1,0-1,-5 1,-39 5,41-4,-71 14,1 3,1 4,0 3,2 3,-95 51,124-56,1 2,1 2,-47 38,83-59,-1 0,1 0,0 0,0 1,0-1,1 2,0-1,1 0,-1 1,-5 16,9-20,0 0,0 1,1-1,0 0,0 0,0 1,1-1,-1 0,1 0,0 0,0 1,0-1,1 0,-1 0,1-1,0 1,0 0,1-1,-1 1,1-1,-1 0,1 1,0-1,5 3,7 7,1 0,1-1,0 0,18 9,85 35,401 124,-369-133,-119-38,-22-6,-1 0,1 0,15 9,-26-12,1 0,-1 0,0 0,0 0,1 0,-1 0,0 1,0-1,1 0,-1 0,0 0,0 0,0 1,1-1,-1 0,0 0,0 1,0-1,0 0,0 0,0 1,1-1,-1 0,0 0,0 1,0-1,0 0,0 0,0 1,0-1,0 0,0 0,0 1,0-1,0 0,0 0,-1 1,1-1,0 0,0 0,0 1,0-1,0 0,0 0,-1 1,1-1,0 0,0 0,0 0,0 1,-1-1,1 0,0 0,0 0,-1 0,1 0,0 0,0 1,-1-1,1 0,-12 6,0 1,-1-2,1 0,-1 0,0-1,-18 3,-2 1,-181 43,-355 39,519-86</inkml:trace>
  <inkml:trace contextRef="#ctx0" brushRef="#br0" timeOffset="4901.21">5402 3104,'-29'-9,"4"6,1 0,-1 2,0 0,1 2,-46 7,15 2,-79 26,105-27,0 1,1 1,0 2,-41 25,60-32,1 0,0 0,0 1,0 0,1 0,0 1,0 0,1 0,0 1,1-1,0 1,0 0,1 1,0-1,0 1,1 0,-2 11,4-11,0 1,0 0,1-1,0 1,1 0,0-1,1 1,0-1,0 1,2-1,-1 0,1 0,0 0,1 0,0-1,1 0,0 0,0-1,1 1,0-1,1 0,-1-1,1 0,1 0,0-1,-1 0,2-1,-1 0,1 0,-1-1,1 0,1-1,-1 0,0 0,1-1,-1 0,1-1,0-1,11 0,-4-2,0-1,0-1,0-1,0-1,-1 0,0-1,0-1,-1-1,1 0,-2-1,0 0,21-20,-7 4,-2-1,0-1,-2-2,41-63,-47 63,22-51,-36 70,-1 0,0 0,0-1,-2 1,1-1,-1 0,-1 1,0-17,-1 27,0 0,0 0,0 0,0 0,0 0,-1 0,1 0,0 0,-1 0,1 0,-1 0,1 0,-1 0,-1-2,2 3,-1 0,1 0,-1 0,1-1,-1 1,1 0,-1 0,1 0,-1 0,0 0,1 0,-1 0,1 0,-1 0,1 0,-1 1,0-1,1 0,-1 0,1 0,-1 1,1-1,-1 0,1 1,-1-1,1 0,0 1,-1-1,1 0,-1 1,1 0,-7 5,1 1,1 0,-1 0,1 0,1 0,-1 1,1 0,1 0,-6 16,0 7,-8 45,11-39,2 0,1 1,2 0,1-1,7 46,-5-65,2 0,-1 0,2 0,0-1,2 0,-1 0,2 0,0-1,1 0,1-1,1 0,22 26,-27-35,0-1,1 1,-1-1,1-1,0 1,0-1,0 0,1-1,-1 0,1 0,0-1,0 0,0 0,0-1,0 0,0 0,1-1,-1 0,0 0,0-1,0 0,1 0,-1-1,-1 0,16-7,-3 0,0-2,0 0,-1-1,0-1,-1-1,-1 0,0-2,-1 0,-1 0,16-23,-2-3,-1-1,-1-1,28-69,-23 35,-4-1,-4-2,25-143,-4-253,-44 463,5-222,-7 176,-16-108,16 162,0 1,0-1,-1 1,0 0,0 0,0-1,-5-7,6 12,1 0,-1 0,1 1,-1-1,0 0,0 1,1-1,-1 0,0 1,0-1,0 1,0 0,0-1,1 1,-1 0,0-1,0 1,0 0,-2 0,1 0,0 0,1 1,-1-1,0 1,0-1,0 1,1 0,-1 0,0 0,1 0,-1 0,1 0,-1 0,-1 2,-6 5,0 1,1 1,0 0,0 0,-6 12,-33 69,22-30,3 2,2 0,4 1,2 1,3 1,-3 82,10-41,5-1,5 1,22 121,-10-127,40 126,-43-179,3 0,2-2,2 0,41 63,-12-40</inkml:trace>
  <inkml:trace contextRef="#ctx0" brushRef="#br0" timeOffset="5263.76">6464 3694,'8'-5,"109"-101,-66 57,125-134,-153 155,-2 1,-1-2,-2-1,0-1,15-40,-30 65,0-1,-1 0,0 0,-1 0,1 0,-1-1,-1 1,0 0,0 0,-1-11,0 13,0 1,0-1,-1 0,0 1,0-1,0 1,-1-1,1 1,-1 0,0 0,0 0,0 0,-1 1,1-1,-8-4,-1 0,1 1,-2 0,1 1,0 1,-1 0,0 1,-1 0,1 0,-1 2,1 0,-1 0,0 1,1 1,-1 0,0 1,0 1,1 0,-27 8,34-8,-1 1,1 1,0-1,0 1,0 0,0 0,1 1,0 0,0 0,0 0,0 0,1 1,0 0,0 0,0 0,1 0,0 1,0-1,1 1,0 0,0-1,0 1,1 0,-1 14,2-11,0 1,0-1,1 1,0-1,1 0,0 0,1 1,0-2,0 1,1 0,0-1,1 1,0-1,1 0,0-1,10 13,-4-10,1 0,0 0,0-2,0 1,2-2,-1 0,24 9,-10-6,1-2,0 0,36 4,24-2</inkml:trace>
  <inkml:trace contextRef="#ctx0" brushRef="#br0" timeOffset="5701.04">7451 2842,'-14'6,"7"-1,-10 5,1 1,0 1,1 0,0 1,1 1,1 0,0 1,0 0,2 1,0 1,1-1,1 2,-12 29,14-29,1 0,0 0,2 1,0 0,1 0,1 0,1 0,1 0,0 1,2-1,0 0,1 0,11 37,-7-36,2 1,0-1,2 0,0-1,1 0,0-1,2-1,0 0,1 0,25 20,-39-36,0-1,0 1,0-1,0 1,0 0,0 0,-1 0,1-1,0 1,0 0,-1 0,1 0,0 0,-1 0,1 0,-1 0,1 0,-1 1,0-1,1 0,-1 0,0 2,-1-2,0 1,0 0,0-1,-1 1,1-1,0 1,-1-1,1 0,-1 0,1 1,-1-1,0 0,-3 1,-38 20,-1-2,-1-2,-1-2,-1-2,-66 11,98-22,0-1,-1 0,1-1,0 0,-1-1,-15-3,26 2,0 0,-1 0,1-1,0 1,0-1,0-1,0 1,1-1,-1 1,1-1,-1-1,1 1,0-1,0 1,1-1,-1 0,1-1,0 1,0-1,-3-4,0-6,0 1,-6-21</inkml:trace>
  <inkml:trace contextRef="#ctx0" brushRef="#br0" timeOffset="6104.76">8996 2117,'18'-1,"404"5,-306 2,28 0,416 7,-547-14,24 1,68-11,-87 4,-18 7,0 0,0 0,0 0,0 0,0-1,0 1,1 0,-1 0,0 0,0 0,0-1,0 1,0 0,-1 0,1 0,0 0,0-1,0 1,0 0,0 0,0 0,0 0,0-1,0 1,0 0,0 0,0 0,-1 0,1 0,0 0,0-1,0 1,0 0,0 0,-1 0,1 0,0 0,0 0,0 0,0 0,-1 0,1 0,0 0,0 0,0 0,-1 0,-4-2,-1 0,1 1,-1 0,-10 0,-15-1,-1 2,0 1,-48 9,-7 10,1 3,2 4,1 4,1 3,-106 62,141-69,-65 50,91-60,1 1,0 1,2 0,-30 41,44-55,0 0,1 0,0 0,0 1,1-1,-1 1,1 0,0-1,1 1,0 0,0 0,0 0,0 12,2-15,-1 0,1 1,1-1,-1 0,0 1,1-1,-1 0,1 0,0 0,0 0,0-1,1 1,-1 0,1-1,-1 0,1 0,0 1,0-2,0 1,0 0,0 0,0-1,1 0,-1 0,4 1,9 3,1 0,0-2,0 0,26 1,78-4,13-11,149-30,130-49,-350 75</inkml:trace>
  <inkml:trace contextRef="#ctx0" brushRef="#br0" timeOffset="10297.29">11692 1285,'0'0,"0"0,0 5,0 7,-11 65,-6 32,-2 27,2 30,1 20,3-4,8-11,9-17,10-24,1-34</inkml:trace>
  <inkml:trace contextRef="#ctx0" brushRef="#br0" timeOffset="10870.73">12571 1227,'-2'43,"-3"-1,-1 0,-2-1,-18 53,23-81,-20 65,-3 0,-4-2,-3 0,-3-3,-82 124,109-183,5-8,0-1,0 1,0-1,0 0,-7 5,11-10,-1 0,1 0,0 0,-1 0,1 0,-1 0,1 0,-1 0,1 0,-1 0,1 0,-1 0,1 0,-1 0,1-1,-1 1,1 0,-1 0,1-1,0 1,-1 0,1-1,-1 1,1 0,0-1,-1 1,1 0,0-1,0 1,-1-1,1 1,0-1,0 1,0 0,-1-1,1 1,0-1,0 1,0-1,0 0,-6-20,5 19,1 1,0-1,-1 1,1-1,0 1,0-1,0 1,1-1,-1 1,0 0,0-1,1 1,-1-1,1 1,-1-1,1 1,1-2,-1 2,1 0,-1 0,1-1,0 1,0 1,0-1,0 0,0 0,0 1,0-1,0 1,0-1,2 1,17-3,0 2,0 0,0 1,0 2,41 6,105 35,-127-31,52 15,155 23,-211-46,0-1,0-2,0-2,0-1,0-1,0-2,56-16,-57 10,0-2,-2-1,35-20,-66 33,-1 0,1 0,0 0,0 0,-1 0,1-1,0 1,-1 0,0-1,1 0,-1 1,0-1,0 0,1 1,-2-1,1 0,0 0,0 0,0 0,-1 0,1 0,-1 0,0 0,1-3,-2-10</inkml:trace>
  <inkml:trace contextRef="#ctx0" brushRef="#br0" timeOffset="11247.34">12968 1362,'0'0,"0"0,0 0,0 0,0 3,0 10,0 15,2 32,1 39,1 43,0 40,0 25,2 12,3-5,1-27,0-46</inkml:trace>
  <inkml:trace contextRef="#ctx0" brushRef="#br0" timeOffset="12065.59">13779 1536,'0'0,"0"0,0 0,0 0,3-2,51-50,3 2,2 4,2 1,2 4,73-36,-105 64,-12 5,-17 6,-7 3,-64 17,-130 52,-59 51,239-112,13-7,-1 1,1 0,0 1,0 0,-9 7,13-9,1-1,-1 1,1 1,-1-1,1 0,0 0,-1 0,1 1,0-1,1 0,-1 1,0-1,1 1,-1-1,1 1,0-1,0 1,0 0,0 3,6 33,19 72,-16-79,-1 1,-2-1,3 54,34-95,-8 5,1 1,-1 2,0 1,1 2,-1 2,0 0,0 3,-1 1,1 1,-2 2,0 2,50 25,-73-32,-1-1,0 1,-1 1,1-1,-1 1,0 1,11 14,-15-16,0 0,0 1,0 0,-1-1,0 1,-1 0,1 0,-1 1,-1-1,1 0,0 14,-2-6,-1-1,-1 1,0-1,0 0,-1 0,-1 0,-1 0,0 0,-1-1,0 0,-1 0,-9 13,-2 1,-2-1,-1 0,-2-2,-32 29,17-21,-1-1,-1-2,-75 39,82-52,0-1,-1-1,-1-2,0-2,-59 11,85-20,1 0,-1 0,0-1,1 0,-1-1,1 0,-1 0,1-1,-17-5,22 6,1 0,-1 0,0-1,1 0,-1 1,1-1,0 0,-1 0,1-1,0 1,0 0,0-1,1 1,-1-1,1 1,-1-1,1 0,0 0,0 0,0 0,0 1,0-1,1 0,0 0,-1-1,1 1,0 0,0 0,1-5,7-31</inkml:trace>
  <inkml:trace contextRef="#ctx0" brushRef="#br0" timeOffset="12467.46">14910 1526,'-5'5,"1"1,0-1,0 1,1 0,0 0,-5 11,2-5,-12 30,2 0,-22 84,33-106,2 1,0 0,1 1,0-1,2 0,1 0,1 1,6 31,-7-48,1 0,0 1,0-1,0 0,0 0,1 0,0 0,0-1,0 1,0-1,1 0,0 0,0 0,0 0,0-1,6 5,-3-5,0 0,0 0,0 0,1-1,-1 0,1 0,-1-1,1 0,0 0,-1-1,10 0,10-2,0 0,0-2,-1-1,1 0,-1-3,0 0,-1-1,0-2,31-17,-54 27,0-1,0 1,0 0,0-1,0 1,-1-1,1 1,-1-1,1 0,-1 0,0 1,1-1,-1 0,0 0,0-1,-1 1,1 0,0 0,-1 0,1 0,-1-1,0 1,1 0,-1-1,0 1,0 0,-1 0,1-1,0 1,-1 0,0 0,0-3,-3-4,0 1,-1 0,0 0,0 1,-1-1,-12-12,-12-10,-1 2,-1 2,-1 0,-1 2,-2 2,-56-27,47 29,0 2,-2 2,0 1,-1 3,-60-7,80 16,-30 0,35 4</inkml:trace>
  <inkml:trace contextRef="#ctx0" brushRef="#br0" timeOffset="12887.66">15451 1218,'-2'7,"-18"120,-7 183,26-286,-3 17,3-1,1 1,11 73,-9-102,1-1,0 1,1-1,0 0,1 0,1 0,8 14,-9-19,1 1,-1-1,1 0,0 0,0-1,1 1,-1-1,1-1,1 0,-1 0,14 6,-11-7,-1 0,1-1,0 0,0 0,0-1,0 0,-1-1,1 0,0-1,0 0,0-1,0 1,0-2,-1 0,1 0,-1 0,0-1,0-1,0 0,-1 0,1 0,-1-1,0 0,-1-1,0 0,0 0,0-1,-1 1,0-1,-1-1,1 1,-2-1,1 0,-1 0,0 0,4-19,-6 16,0 0,-1 1,-1-1,0 0,0 0,-1 0,0 0,-1 0,-1 0,0 1,-1-1,-7-15,3 11,0 0,-2 1,0 1,-1 0,0 0,-1 1,-22-19,4 7,-1 2,-56-32,-64-23,64 36,59 28</inkml:trace>
  <inkml:trace contextRef="#ctx0" brushRef="#br0" timeOffset="13229.17">16098 1082,'0'6,"9"68,3 0,3-1,4-1,41 106,-44-136,2-1,34 58,-43-84,1 0,1-1,0-1,0 0,1 0,1-1,0-1,1 0,21 13,-28-20,-1-1,0 0,1 0,0-1,0 0,-1 0,1-1,0 0,1 0,-1 0,0-1,0 0,8-1,-6-1,0 0,0 0,-1-1,1 0,-1-1,1 0,-1 0,0-1,8-5,2-5,0-1,-1 0,-1-1,-1-1,0-1,-1 0,11-21,-11 16,-1 0,-2-1,0 0,-2 0,0-1,-2-1,-1 1,3-28,-8 39,-1 1,0 0,-1-1,0 1,-1 0,0 0,-7-19,6 23,-1 0,-1 1,0-1,0 1,-1 0,0 0,0 1,-1-1,0 2,-15-14,9 10,-1 2,0 0,0 0,-1 1,0 1,0 0,-1 1,-22-5,13 6,-1 0,0 2,0 1,-46 2,15 5,1 3,0 3,0 2,-62 23,-58 30,171-64</inkml:trace>
  <inkml:trace contextRef="#ctx0" brushRef="#br0" timeOffset="13600.78">14755 2600,'0'0,"-1"2,-3 13,-1 28,3 29,6 32,8 25,1-9</inkml:trace>
  <inkml:trace contextRef="#ctx0" brushRef="#br0" timeOffset="14005.27">17635 1276,'5'7,"196"353,-72-116,-121-229,0-1,2-1,16 21,-23-31,0 0,0-1,0 1,0 0,0-1,1 0,-1 0,1 0,-1 0,1-1,0 1,0-1,-1 0,1 0,0 0,0 0,0-1,0 0,8 0,-3-2,0 0,0-1,-1 0,1 0,-1-1,0 0,0 0,0-1,0 0,-1 0,0-1,8-8,6-7,-2-1,27-36,-26 29,-1-2,29-61,-40 74,-1-1,-1 0,-1 0,0 0,-1 0,2-39,-6 57,2-16,-2 17,1 0,0 0,-1 0,1 1,0-1,-1 0,1 0,0 0,-1 1,1-1,-1 0,1 1,0-1,-1 0,1 1,-1-1,1 1,-1-1,1 1,-1-1,0 1,1-1,-1 1,0 0,1-1,-1 2,22 27,-3 2,0 0,-2 1,-1 1,12 38,41 80,-65-145,0 0,0 0,0 0,1 0,0-1,0 0,0 0,0 0,1-1,12 8,14 3</inkml:trace>
  <inkml:trace contextRef="#ctx0" brushRef="#br0" timeOffset="14839.49">19151 1314,'0'0,"0"0,1 0,-1-1,0 1,0 0,0 0,0 0,0 0,0 0,0 0,0 0,0 0,0 0,0 0,1-1,-1 1,0 0,0 0,0 0,0 0,0 0,0 0,0 0,1 0,-1 0,0 0,0 0,0 0,0 0,0 0,0 0,1 0,-1 0,0 0,0 0,0 0,0 0,0 0,0 0,0 1,1-1,-1 0,0 0,0 0,0 0,0 0,0 0,0 0,0 0,0 0,0 0,0 1,0-1,1 0,-1 0,0 0,0 0,0 0,0 0,0 0,0 1,12 11,13 19,79 113,-83-112,-2 2,25 58,-41-82,2 3,-5-13,1 0,-1 1,0-1,0 0,1 0,-1 0,0 0,0 0,1 0,-1 0,0 0,1 0,-1 0,0 0,0 0,1 0,-1 0,0 0,1 0,-1 0,0 0,0 0,1 0,-1 0,0 0,0 0,1-1,-1 1,0 0,0 0,0 0,1-1,-1 1,0 0,0 0,0 0,1-1,-1 1,0 0,0 0,0-1,0 1,0 0,0-1,62-90,0-2,-60 91,0 1,0-1,0 0,0 0,0 1,0 0,0-1,1 1,-1 0,1 0,-1 0,1 0,-1 0,1 1,-1-1,1 1,-1 0,1 0,0-1,-1 2,1-1,0 0,-1 1,1-1,-1 1,1 0,4 1,6 4,0 0,0 1,22 15,-23-15,27 21,66 62,-67-55,-35-33,-1-1,0 1,0-1,1 1,-1-1,1 0,-1 1,1-1,0-1,-1 1,1 0,0-1,0 1,-1-1,1 0,0 0,0 0,0 0,-1 0,1-1,0 1,0-1,-1 0,1 0,-1 0,1 0,0 0,-1 0,0-1,3-1,8-7,0 0,-1 0,-1-1,13-16,-10 12,110-134,-66 75,-57 74,-1-1,1 1,-1 0,1 0,0-1,-1 1,1 0,0 0,-1 0,1 0,-1 0,1 0,0-1,-1 2,1-1,0 0,-1 0,1 0,0 0,-1 0,1 0,-1 1,1-1,0 0,-1 1,1-1,-1 0,1 1,21 13,-17-10,66 46,79 51,-131-90,1 0,1-2,-1 0,2-1,39 9,-55-16,0-1,0 1,0-1,0 0,-1 0,1-1,0 0,0 0,0 0,-1-1,1 0,-1 0,1 0,-1-1,0 0,0 0,0 0,0 0,0-1,-1 0,0 0,1 0,6-10,3-6,0-2,-1 0,-1 0,11-31,-20 47,36-90,28-111,7-106,-24-13,-47 279,-1 0,-3 0,-2 0,-1 0,-12-47,15 89,-4-15,-13-35,17 51,-1-1,0 1,-1 0,1 0,0 0,-1 0,0 0,0 1,0-1,-1 1,1 0,-1 0,-7-5,9 7,0 1,-1-1,1 0,-1 1,0-1,1 1,-1 0,1 0,-1 0,1 0,-1 0,1 1,-1-1,0 1,1 0,0-1,-1 1,1 0,0 1,-1-1,1 0,0 1,0-1,0 1,0-1,0 1,-3 4,-2 2,-1 1,2-1,-1 1,1 0,1 1,-5 10,-1 6,-11 38,7-4,2 0,3 1,2 0,1 76,9-9,19 133,0-121,6-2,52 155,113 254,-190-541,61 162</inkml:trace>
  <inkml:trace contextRef="#ctx0" brushRef="#br0" timeOffset="15350.99">20794 1236,'2'-4,"0"0,0 0,0 0,1 0,-1 0,1 1,0-1,0 1,0-1,7-3,38-25,-40 27,29-15,0 1,1 2,1 1,1 2,0 2,1 2,62-8,-99 17,0 1,-1 0,1 0,0 0,0 0,0 0,5 2,-7-1,-1-1,1 1,-1 0,1 0,-1 0,1 0,-1 1,0-1,1 0,-1 1,0-1,0 0,0 1,0-1,0 1,1 3,21 50,-2 2,19 83,-13-44,7 10,-13-42,18 84,-38-142,0 0,0-1,-1 1,0 0,0 0,0 0,-1-1,0 1,0 0,0-1,-1 1,0-1,0 1,0-1,-1 0,1 0,-1 0,0 0,-1 0,1-1,-1 1,0-1,0 0,-1 0,1-1,-1 1,0-1,-8 5,-17 5,0-2,-1 0,-62 11,-17 1</inkml:trace>
  <inkml:trace contextRef="#ctx0" brushRef="#br0" timeOffset="17386.3">11305 1692,'1'-3,"0"0,0 1,0-1,0 1,0-1,0 1,1 0,-1 0,1-1,0 1,-1 0,1 0,3-2,1-2,32-36,-4 7,-1-2,-2-2,47-78,-64 94,-2 0,-1-1,-1-1,-1 1,7-33,-15 47,-3 8,-3 19,3 5,0 3</inkml:trace>
  <inkml:trace contextRef="#ctx0" brushRef="#br0" timeOffset="18772.82">3567 4536,'0'0,"0"3,8 20,16 43,12 50,9 48,6 36,1 16,-4 0,-8-21,-10-34,-9-46</inkml:trace>
  <inkml:trace contextRef="#ctx0" brushRef="#br0" timeOffset="19301.37">3509 4556,'15'15,"87"84,299 338,-317-330,-4 3,92 169,-159-252,7 9,-20-35,0-1,1 0,-1 1,0-1,1 0,-1 1,0-1,1 0,-1 1,0-1,1 0,-1 0,1 0,-1 0,1 1,-1-1,0 0,1 0,-1 0,1 0,-1 0,1 0,-1 0,1 0,-1 0,1 0,-1 0,0 0,1-1,-1 1,1 0,-1 0,0 0,1-1,-1 1,1 0,-1 0,0-1,1 1,-1-1,16-17,-14 15,18-27,-2 0,0-2,-3 1,13-37,39-140,-34 91,-4 13,62-153,-87 247,1 1,-1 0,2 0,-1 0,8-7,-11 13,0 1,0 0,0 0,1 0,-1 0,1 1,-1-1,1 1,0-1,0 1,0 0,0 0,0 0,0 0,0 1,0-1,0 1,0 0,0 0,6 0,-3 1,1 1,-1-1,0 1,0 0,0 1,0-1,0 1,0 0,-1 1,10 7,-1 1,0 1,23 28,-2 4,-2 2,42 82,42 114,-103-211,200 465,-193-447,30 71</inkml:trace>
  <inkml:trace contextRef="#ctx0" brushRef="#br0" timeOffset="19682.64">5894 4846,'0'0,"1"2,64 370,-58-338,69 283,-55-250,3 0,50 100,-68-156,0 0,1 0,1 0,0-1,12 13,-18-20,1-1,0 1,0-1,1 0,-1 1,0-1,1-1,-1 1,1 0,0-1,0 0,-1 0,1 0,0 0,0-1,0 1,0-1,0 0,0 0,0-1,3 0,1-1,-1 0,-1-1,1 0,0 0,-1-1,1 0,-1 0,0 0,-1-1,1 0,-1 0,0 0,0-1,0 1,7-13,2-6,-1 0,19-50,-9 11,-4-1,-2-1,-3-1,-3 0,-3-1,-2 0,-4 0,-6-68,2 119,0 1,0-1,-2 0,0 1,-11-28,11 35,0 0,0 1,-1 0,0 0,0 0,0 0,-1 1,0 0,-1 0,1 1,-1 0,-9-6,3 5,-1 0,1 0,-1 1,-1 1,1 0,0 1,-1 0,0 2,0-1,1 2,-1 0,0 1,-17 3,-3 2,0 1,0 2,1 1,-43 20,66-25,-45 22,52-25,0 0,0 1,1 0,-1 0,1 0,-1 0,1 0,0 1,0-1,-3 8,1 4</inkml:trace>
  <inkml:trace contextRef="#ctx0" brushRef="#br0" timeOffset="20115.76">7286 4594,'-2'0,"0"1,0 0,0 0,1-1,-1 1,0 0,0 1,0-1,1 0,-1 0,1 1,-1-1,-1 4,-4 1,-10 11,1 0,1 1,1 1,0 1,1 0,2 1,0 0,-11 29,11-19,1 0,1 1,2 0,1 0,-2 49,7-61,2 0,0 0,1 0,1-1,1 1,1-1,1 1,0-2,1 1,16 29,-3-16,1-1,1-1,1-1,47 46,-13-24,-36-33,0 1,34 41,-53-57,0 0,-1 0,1 0,0 1,-1-1,0 1,0-1,0 1,0-1,-1 1,1 0,-1-1,0 1,0 0,0-1,0 1,-1 0,0-1,0 1,0-1,0 1,0-1,0 1,-1-1,-2 4,-5 7,0 0,0-1,-1-1,-17 17,0-3,0-2,-2 0,0-2,-1-1,-1-2,-2-1,1-1,-2-2,0-2,-1 0,0-3,-37 7,62-15,0-1,0 0,0-1,0 0,0 0,0-1,-16-4,20 4,1-1,-1 0,1-1,-1 1,1-1,0 0,0 0,0-1,1 1,-1-1,1 0,0 0,-6-9,-15-28</inkml:trace>
  <inkml:trace contextRef="#ctx0" brushRef="#br0" timeOffset="20506.62">8069 4972,'0'0,"3"-2,15-2,23-4,22-3,14-4,18 0,13 1,1 3,-11 0,-13 3,-14 3,-6 1,1 1,2 1,-3-2,-10 1,-13 0</inkml:trace>
  <inkml:trace contextRef="#ctx0" brushRef="#br0" timeOffset="20866.22">8562 5638,'2'1,"-1"-1,1 1,-1-1,1 1,0-1,-1 0,1 0,-1 0,1 0,0 0,1 0,11-1,68 5,1-3,-1-4,142-24,236-82,-431 100,-12 4,1 0,25-3,-41 9,-5 0</inkml:trace>
  <inkml:trace contextRef="#ctx0" brushRef="#br0" timeOffset="22054.57">11219 4381,'0'0,"0"4,1 16,5 36,3 40,3 38,1 18,-2-2,0-11,0-19,0-28,2-27,1-24,-2-20</inkml:trace>
  <inkml:trace contextRef="#ctx0" brushRef="#br0" timeOffset="22619.64">11847 4284,'0'15,"1"99,-18 151,-43 114,58-369,2-12,5-19,2 6,0 1,1 0,0 0,1 1,0 0,1 1,1 0,0 0,1 1,0 0,0 1,1 1,22-13,-15 12,0 0,1 1,0 1,1 1,0 1,0 0,0 2,1 1,24-1,5 5,96 14,-90-7,-53-7,1-1,-1 1,0-1,1 0,-1 0,0-1,1 0,-1 0,0 0,0 0,7-4,-9 3,0 1,0-2,0 1,0 0,0-1,-1 1,1-1,-1 0,0 0,0 0,0 0,0 0,0 0,-1 0,1-1,-1 1,1-6,2-4,-2-1,0 0,0 0,-2 0,0 0,0-1,-1 1,-1 0,0 0,-1 1,-1-1,0 0,0 1,-2 0,1 0,-16-23,12 21,0 1,-2 0,1 1,-1 0,-1 1,-1 0,1 1,-2 0,0 1,0 0,0 2,-1-1,-29-10,43 18,-1 1,0-1,1 0,-1 1,0-1,0 1,1 0,-1 0,0-1,0 1,1 0,-1 0,0 1,0-1,1 0,-1 1,0-1,0 1,1-1,-1 1,0 0,1 0,-1 0,1 0,-1 0,-1 1,1 2,-1 0,1-1,0 1,1 0,-1 0,1 0,-1 0,1 0,1 1,-2 6,-2 40,2-1,2 1,10 77,-5-66,4 52,19 190,-18-232,3-1,26 80,-8-68,-2-22</inkml:trace>
  <inkml:trace contextRef="#ctx0" brushRef="#br0" timeOffset="23036.03">13054 4304,'-9'5,"0"1,0 0,1 1,-1 0,1 0,-8 10,-39 52,51-64,-6 8,0 1,1-1,1 2,0-1,1 1,-7 24,12-33,1 0,-1 0,2 0,-1 0,1 0,0 0,0 1,0-1,1 0,0 0,1 0,-1 0,1 0,0 0,0 0,1-1,0 1,0-1,0 1,6 5,2 3,2-1,0 0,0 0,1-2,1 0,18 11,102 48,-45-25,-81-40,17 9,29 21,-49-31,-1 0,1 1,-1 0,0 0,0 0,0 1,-1 0,0 0,0 0,4 9,-7-12,0 1,0-1,0 1,-1 0,1-1,-1 1,0 0,0-1,0 1,-1-1,1 1,-1 0,0-1,0 1,0-1,-1 1,1-1,-1 0,0 0,0 1,0-1,-5 5,-2 3,0-1,-2-1,1 1,-21 13,9-9,0-1,0-2,-2 0,1-1,-1-1,-30 6,-4-2,-87 7,58-13</inkml:trace>
  <inkml:trace contextRef="#ctx0" brushRef="#br0" timeOffset="23456.25">12968 4314,'0'0,"0"0,0 0,0 0,0 0,2-2,6-4,18-7,27-16,25-19,15-13,1-7,-8 3,-15 12,-15 14,-18 14</inkml:trace>
  <inkml:trace contextRef="#ctx0" brushRef="#br0" timeOffset="23828.07">13799 4304,'2'11,"20"125,4 25,-19-134,0 0,2-1,20 45,-24-62,0-1,0 0,1 0,1 0,-1-1,1 1,0-2,0 1,1-1,0 0,0-1,1 0,0 0,-1 0,1-2,1 1,-1-1,18 4,-13-5,1 0,-1 0,0-2,0 0,1 0,-1-1,0-1,0-1,0 0,0-1,0 0,18-9,-28 12,0-1,0 0,0 0,-1-1,1 1,-1-1,0 1,0-1,0 0,0 0,0-1,0 1,-1-1,0 1,0-1,0 0,0 1,2-7,-3 4,0 0,0 0,-1 0,0 0,0-1,0 1,-1 0,0 0,0 0,-1 0,1 0,-4-6,-2-5,0 0,-1 1,-1 0,-1 1,0 0,-1 0,-1 1,0 0,-1 1,-26-21,19 20,0 0,0 2,-1 0,-1 1,0 1,0 1,-42-10,9 9,-1 2,0 2,0 3,-101 7,117-2,36-4,12-3,39-12,18-2</inkml:trace>
  <inkml:trace contextRef="#ctx0" brushRef="#br0" timeOffset="24183.79">14659 4284,'-4'10,"-3"15,1 0,2 1,0 0,1 0,2 44,2-49,1 1,1-1,1 1,0-1,2 0,0-1,13 26,-13-34,0-1,0 1,2-2,-1 1,1-1,1 0,0-1,0 0,1 0,13 8,-19-14,1 0,0 0,0-1,0 0,0 0,0 0,0 0,0-1,1 0,-1 0,0-1,1 1,-1-1,0 0,1-1,-1 1,0-1,1 0,-1 0,0-1,0 0,0 0,0 0,0 0,0-1,8-5,-2-1,-1 0,0-1,0 1,-1-2,0 0,-1 0,0 0,-1-1,-1 0,1-1,4-14,-6 16,-2-1,1 0,-1 1,-1-1,0-1,0 1,-2 0,1 0,-1 0,-1-1,0 1,-6-23,4 29,1 0,-1 0,0 0,0 0,-1 1,0-1,0 1,0 0,0 0,-1 0,0 1,0 0,0 0,0 0,-1 0,0 1,-11-5,-5-1,0 2,-1 0,-37-5,-11 0,0 4,-84 0,123 9</inkml:trace>
  <inkml:trace contextRef="#ctx0" brushRef="#br0" timeOffset="24586.78">15219 4304,'0'3,"1"0,0 1,0-1,0 0,0 0,0 0,2 4,6 13,10 46,-3-7,2 0,32 66,-46-119,-1 1,1-1,0 0,1 0,-1-1,1 1,0-1,1 0,-1 0,1-1,0 0,0 0,0 0,1-1,-1 0,1 0,0 0,0-1,0 0,0-1,0 1,0-1,1-1,7 1,-4-1,0-1,0 0,0-1,0 0,-1-1,1 0,-1 0,1-1,-1-1,0 0,-1 0,1-1,-1 0,0 0,10-11,-9 7,0 0,0-1,-1 0,-1-1,0 0,0 0,-1-1,-1 0,0 0,-1-1,0 0,5-26,-10 37,0 0,0 0,0 0,0 0,-1 0,1 0,-1 0,1 0,-1 0,0 0,0 0,-1 0,1 0,0 1,-3-4,0 2,1 0,-1 0,1 1,-1-1,0 1,0 0,-1 0,-6-3,-6-1,0 0,0 1,-1 1,-20-3,-15-1,1 3,-1 2,0 3,0 2,-68 9,87-5</inkml:trace>
  <inkml:trace contextRef="#ctx0" brushRef="#br0" timeOffset="24943.6">16388 4390,'0'0,"13"-1,26-1,26 0,35 0,28 3,4-1,-8-1,-8-1,-5-2,-11-1,-18 1,-18 1,-19 1,-16 1,-11 0,-8 1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3:57.921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1 2086,'123'-29,"136"-13,-177 34,1 4,136 10,-196-4,0 1,-1 0,1 2,39 14,-38-8</inkml:trace>
  <inkml:trace contextRef="#ctx0" brushRef="#br0" timeOffset="374.87">126 2648,'0'0,"0"0,0 0,9-2,20-2,18-2,14-1,13-2,14 0,10 0,0 1,-6 0,-15 1,-19 3</inkml:trace>
  <inkml:trace contextRef="#ctx0" brushRef="#br0" timeOffset="-4170.93">2338 171,'0'0,"0"0,0 0,0 2,2 10,4 28,5 43,5 35,2 30,2 20,4 0,8-10,9-17,6-23,-7-32</inkml:trace>
  <inkml:trace contextRef="#ctx0" brushRef="#br0" timeOffset="-3717.62">3141 413,'0'-2,"0"-8,0 10,0 0,0 0,0 0,0 0,0 0,0 0,0 0,0 0,0 0,0-1,0 1,0 0,0 0,0 0,0 0,0 0,0 0,0 0,0 0,0-1,0 1,0 0,0 0,0 0,0 0,0 0,0 0,0 0,-1 0,1 0,0 0,0 0,0-1,0 1,0 0,0 0,0 0,0 0,0 0,0 0,-1 0,1 0,0 0,0 0,0 0,0 0,0 0,0 0,0 0,0 0,0 0,-1 0,1 0,0 0,0 0,0 0,0 0,0 0,0 0,-1 0,-6 9,-1 0,1 0,1 1,0 0,0 0,1 1,-5 13,1-5,-14 34,2 1,-17 68,31-96,2 1,0-1,2 1,1 1,1-1,6 52,-4-69,1-1,0 1,1-1,0 1,1-1,0 0,0 0,10 14,-11-18,1 0,0-1,0 0,1 1,-1-1,1-1,0 1,0-1,0 1,1-2,-1 1,1 0,-1-1,1 0,7 1,0-1,1-1,-1 0,0-1,1-1,-1 0,1 0,-1-2,0 1,0-2,0 0,0 0,12-7,9-5,0-2,61-44,-73 46,0-1,-2 0,0-2,-1 0,33-44,-46 55,-1-1,0 0,0 0,0 0,-1 0,-1-1,0 0,0 0,-1 0,0 0,0 0,-1 0,-1 0,0-1,0 1,-1 0,0 0,-1 0,-3-10,0 5,-1 1,-1 0,-1 0,0 0,0 1,-1 0,-1 1,0 0,-1 1,-13-12,1 4,0 1,0 1,-2 1,-40-19,56 30,-1 0,0 1,0 1,-1-1,1 2,-1-1,-12 0,19 3,-1 0,0 0,0 1,1 0,-1 0,0 0,1 0,-1 1,1-1,0 1,-1 0,1 1,0-1,0 1,0 0,1 0,-1 0,-5 6,-9 13,0 2,2 0,-15 29,-5 13</inkml:trace>
  <inkml:trace contextRef="#ctx0" brushRef="#br0" timeOffset="-3265.48">4136 306,'0'0,"-3"4,-1 8,-1 0,1 1,1-1,0 1,-1 17,2-14,-6 40,2 0,3 81,5-106,0-1,2 0,2 0,0 0,2 0,14 33,-18-54,0-1,0 1,1-1,0 0,1 0,0-1,0 1,0-1,1-1,0 1,10 6,-11-9,0-1,0 1,0-2,0 1,1-1,-1 0,1 0,-1-1,1 1,0-2,-1 1,1-1,0 0,0 0,0-1,9-2,-3 0,0 0,0-2,0 1,0-2,-1 0,0 0,0-1,0-1,-1 0,-1 0,17-16,-19 15,0 1,-1-1,0 0,-1-1,0 1,0-1,-1-1,-1 1,1-1,-2 1,1-1,-2-1,1 1,0-17,-3 11,0-1,-2 1,0 0,-1-1,-1 1,0 1,-1-1,-1 1,-1-1,0 2,-1-1,-20-27,18 28,-1 1,0 1,-1 0,0 0,-2 1,1 1,-1 0,-1 1,0 1,0 0,-1 1,-29-11,38 16,0 1,0 0,0 1,0-1,-1 1,1 1,0 0,-1 0,1 0,0 1,0 0,-1 0,1 1,0 0,0 0,0 0,1 1,-1 0,0 1,1-1,0 1,0 1,0-1,1 1,-8 8,-14 20</inkml:trace>
  <inkml:trace contextRef="#ctx0" brushRef="#br0" timeOffset="-2767.97">5025 288,'-4'14,"0"0,1 1,1 0,0 24,0-10,-11 296,13-317,0 0,1 0,0 1,0-1,1 0,2 9,-3-15,0 1,1-1,-1 0,0 0,1 0,-1 1,1-2,-1 1,1 0,0 0,0 0,0-1,0 1,0-1,0 0,1 1,-1-1,0 0,1 0,-1-1,1 1,-1 0,5 0,8 0,0 0,0-2,-1 1,1-2,0 1,14-5,86-29,-102 30,1 0,-1-1,0 0,-1-1,17-12,-25 16,0 0,0 0,-1-1,0 1,0-1,0 0,0 0,0 0,-1-1,0 1,0 0,0-1,0 0,-1 1,0-1,0 0,0 0,0 0,-1-7,-1 0,0 0,-1 0,0 1,-1-1,0 1,-1-1,0 1,-1 1,0-1,-1 0,0 1,-1 0,-13-15,5 8,-1 0,-1 1,0 1,-1 1,-1 0,-23-13,24 18,0 1,0 1,-1 0,0 2,0 0,0 0,0 2,-21-1,-1 3,0 1,-72 9,89-5</inkml:trace>
  <inkml:trace contextRef="#ctx0" brushRef="#br0" timeOffset="-2343.52">5789 258,'2'2,"0"0,0 1,0-1,0 1,0-1,0 1,2 5,7 17,-2 0,0 1,-2 0,8 53,-7-37,1 9,-4-21,0 0,2-1,2 1,23 54,-31-81,1-1,-1 0,1 1,-1-1,1 0,0 0,0 0,0 0,0 0,0-1,0 1,0-1,1 1,-1-1,1 0,4 2,-3-2,1 0,-1-1,0 1,0-1,1 0,-1 0,0-1,1 1,7-3,5-2,0-1,-1-1,0-1,18-10,-26 13,21-12,-1-1,36-30,-53 38,1 0,-1-1,-1-1,0 0,0 0,-1-1,10-19,-18 28,1 0,0 0,-1 0,0 0,0 0,0 0,0-1,-1 1,0 0,1 0,-2-1,1 1,0 0,-1 0,0 0,0-1,0 1,0 0,-1 0,0 0,0 1,0-1,0 0,0 1,-1-1,0 1,1 0,-5-4,-4-3,-1 0,0 1,-1 0,0 1,0 0,-25-9,-1 1,-2 2,-50-11,-88-9,69 14,94 17,-1-1,1 0,-25-11,16 2</inkml:trace>
  <inkml:trace contextRef="#ctx0" brushRef="#br0" timeOffset="-1988.62">6581 248,'8'10,"-1"0,0 1,-1 0,7 15,3 5,19 32,1 6,62 85,-91-145,1 1,-1-1,2-1,-1 0,1 0,0-1,1 0,-1 0,1-1,14 6,-15-9,0 0,0 0,0-1,1 0,-1-1,1 0,-1 0,1-1,-1 0,1-1,-1 0,18-4,-14 1,0-1,-1 0,0 0,0-1,0-1,-1 0,0 0,0-1,0-1,-1 0,-1 0,0-1,0 0,-1-1,9-12,-10 11,0 0,0 0,-1-1,-1 0,0 0,-1 0,0 0,-1-1,0 0,-1 0,-1 1,0-1,-1 0,-3-24,0 23,0 0,-2 1,1-1,-2 1,0 0,0 0,-2 1,-16-24,12 21,-2 0,0 1,-1 1,0 0,-1 1,-19-12,8 9,0 1,0 1,-2 2,0 1,0 1,-1 1,0 1,-57-6,48 12,-78 4,-9 14,111-14</inkml:trace>
  <inkml:trace contextRef="#ctx0" brushRef="#br0" timeOffset="-1596.92">5006 1332,'0'0,"0"0,0 0,0 0,-2 10,-2 26,-2 30,-6 32,-10 24,-1-9</inkml:trace>
  <inkml:trace contextRef="#ctx0" brushRef="#br0" timeOffset="-749.01">1991 336,'0'-2,"0"0,1 0,-1 0,0 0,1 0,0 0,-1 0,1 0,1-3,14-23,1 0,1 1,26-28,-6 7,-41 53,0 1,0-1,1 1,-1 0,-1 8,-6 16,-42 82,-3 4,-45 141,95-231,12-45,-1 0,1 1,1 0,0 1,1 0,17-22,64-77,209-192,-249 260,-54 52,1 1,0 0,0-1,0 2,1-1,-3 6,-5 11,9-21,-49 92,-75 196,121-278,3-7,-1-1,1 0,0 1,0-1,0 1,0-1,1 1,-1-1,1 1,0 0,0 6,8-29,89-240,-74 209</inkml:trace>
  <inkml:trace contextRef="#ctx0" brushRef="#br0" timeOffset="1291.09">2503 1932,'8'-72,"-7"72,-1 0,0-1,0 1,0 0,0-1,0 1,0 0,0 0,0-1,0 1,0 0,0 0,0-1,0 1,0 0,0-1,0 1,0 0,-1 0,1-1,0 1,0 0,0 0,0 0,0-1,-1 1,1 0,0 0,0 0,0-1,-1 1,1 0,0 0,0 0,-1 0,1 0,0-1,0 1,-1 0,1 0,0 0,0 0,-1 0,1 0,0 0,-1 0,1 0,0 0,0 0,-1 0,1 0,0 0,0 0,-1 0,1 1,0-1,0 0,-1 0,1 0,0 0,0 0,-1 1,-16 13,-14 20,2 1,-48 75,-32 90,100-181,-7 11,1 2,2 0,1 1,-12 54,23-86,1-1,0 1,0-1,0 0,0 1,-1-1,1 1,0-1,0 1,0-1,0 1,0-1,0 1,0-1,0 0,0 1,0-1,0 1,1-1,-1 1,0-1,0 1,0-1,1 0,-1 1,0-1,1 1,9-8,-1 0,15-10,1 1,1 2,0 0,1 2,0 1,31-8,-18 8,0 2,0 2,78-4,-76 12,1 1,-1 2,0 2,42 11,159 59,-236-73,11 4,0-1,1 0,0-1,0-1,25 2,-17-6</inkml:trace>
  <inkml:trace contextRef="#ctx0" brushRef="#br0" timeOffset="1648.6">2647 1894,'0'0,"0"6,2 19,4 27,7 40,6 36,6 24,1 16,-4-2,-5-7,-6-17,-4-33</inkml:trace>
  <inkml:trace contextRef="#ctx0" brushRef="#br0" timeOffset="2039.24">3604 1806,'-11'8,"1"1,0 1,0-1,-16 23,-28 46,46-65,0 1,1-1,1 1,0 0,-8 30,13-36,-1 0,1 1,1-1,-1 1,1-1,1 1,0-1,0 0,0 1,1-1,0 0,6 12,1-1,1-2,1 1,0-1,1-1,1 0,1-1,0 0,19 14,16 11,71 42,-49-38,53 36,-122-79,0 1,0-1,0 1,0 0,-1 0,1 0,0 0,-1 0,1 0,-1 0,0 0,0 0,2 4,-3-4,0-1,0 0,0 1,0-1,0 1,0-1,-1 0,1 1,0-1,-1 0,1 1,-1-1,0 0,1 1,-1-1,0 0,0 0,1 0,-1 0,0 0,0 0,0 0,0 0,-1 0,-1 1,-7 4,0-1,0 0,0-1,-1 0,0 0,0-1,0-1,0 0,-14 1,-27 4,-1-3,0-2,0-2,0-2,0-3,1-2,0-3,-59-18,53 7</inkml:trace>
  <inkml:trace contextRef="#ctx0" brushRef="#br0" timeOffset="2397.67">3614 1912,'0'0,"2"-3,10-11,34-18,38-13,10-2,-10 9</inkml:trace>
  <inkml:trace contextRef="#ctx0" brushRef="#br0" timeOffset="2806.8">4377 1728,'-1'1,"-1"-1,1 1,0-1,0 1,0 0,-1 0,1-1,0 1,0 0,0 0,1 0,-1 0,0 0,0 0,0 1,1-1,-1 0,0 0,0 2,-2 3,-13 22,1 2,1 0,-17 56,17-36,-13 89,22-96,1 63,5-84,0 1,2-1,0 0,11 35,-12-52,0 1,0-1,0 1,1-1,0 0,0 0,0 0,1-1,-1 1,1-1,0 0,1 0,-1 0,1 0,-1-1,1 0,0 0,0 0,1 0,7 2,-5-3,0 0,0-1,0 0,1 0,-1-1,0 0,1 0,-1-1,0 0,1-1,-1 1,0-2,13-4,-5 0,0 0,-1-2,1 1,-2-2,1 0,-1-1,18-18,-26 24,-1-1,0 1,-1-1,1 0,-1 0,0 0,-1-1,1 1,-1-1,0 0,-1 0,0 0,0 0,-1 0,1 0,-1-1,-1 1,0 0,0-1,-1-11,-3 5,-1-1,0 1,-1 0,0 0,-1 1,-1 0,0 0,-15-17,7 10,-2 1,0 1,-1 0,-25-17,30 26,0 1,0 0,-1 1,1 1,-2 0,1 1,-1 1,0 0,0 1,0 1,0 0,0 1,0 1,0 1,-1 0,1 1,-22 6,22-4</inkml:trace>
  <inkml:trace contextRef="#ctx0" brushRef="#br0" timeOffset="3164.59">5044 1826,'1'10,"0"0,1 0,0 0,5 15,1 8,68 372,-73-385,1 1,1-1,1 0,1-1,14 29,-19-44,1 0,0 1,-1-1,1 0,1 0,-1-1,0 1,1-1,0 1,0-1,0-1,0 1,0 0,1-1,-1 0,1 0,0 0,-1-1,1 1,0-1,0 0,0-1,0 1,0-1,0 0,0 0,0 0,7-2,-4-1,1 1,0-1,-1-1,0 0,1 0,-2 0,1-1,0 0,-1-1,0 0,0 0,-1 0,0-1,0 0,0 0,8-14,-1 0,-1-1,-2 0,0-1,-1 0,6-25,-11 37,-2 0,0 0,0 1,-1-1,0 0,-1 0,0-1,-1 1,0 0,0 1,-2-1,1 0,-1 0,-1 1,0 0,0 0,-1 0,0 0,-1 0,0 1,-14-16,2 6,-1 1,-1 1,-1 1,0 1,-1 0,0 2,-1 0,-1 2,0 1,-26-8,-13 0,0 2,-122-13,164 27</inkml:trace>
  <inkml:trace contextRef="#ctx0" brushRef="#br0" timeOffset="3554.79">6030 1652,'0'55,"3"1,2-1,3 0,2 0,2-1,29 77,-32-108,1 0,2-1,0 0,1 0,1-2,1 0,18 19,-25-31,-1-2,1 1,1-1,-1 0,1 0,0-1,0 0,16 5,-18-8,0 0,1 0,-1-1,1 0,0-1,-1 1,1-2,0 1,-1-1,1 0,-1 0,14-5,0-2,-1-1,0-1,-1-1,0-1,-1 0,0-2,-1 0,0-1,-1 0,-1-1,-1-1,22-33,-31 43,0-1,0 0,-1-1,0 1,0-1,-1 0,0 1,-1-1,0-1,0 1,-1 0,0 0,-1-1,0 1,-1 0,1-1,-2 1,1 0,-1 0,-1 0,0 0,0 0,-1 1,-6-13,2 8,-1 1,1 1,-2 0,1 0,-2 1,1 0,-25-17,16 15,-1 0,-1 1,0 1,-33-10,10 7,-2 2,0 2,0 2,-67-1,-79 12,18 14</inkml:trace>
  <inkml:trace contextRef="#ctx0" brushRef="#br0" timeOffset="3555.79">4107 3016,'0'0,"0"-4,2-5,1-5,2 0,-2 4,3 12,2 14,0 4</inkml:trace>
  <inkml:trace contextRef="#ctx0" brushRef="#br0" timeOffset="4008.22">7295 1836,'10'268,"-5"-214,3 0,26 97,-32-147,0 7,2-1,-1 0,2 0,-1-1,8 12,-11-19,0-1,0 0,0 1,0-1,0 0,0 0,0 0,1 0,-1 0,0 0,1 0,-1 0,1 0,-1-1,1 1,-1-1,1 1,0-1,-1 1,1-1,0 0,-1 0,1 0,0 0,-1 0,1 0,0 0,-1-1,1 1,-1-1,1 1,0-1,-1 1,1-1,-1 0,0 0,1 0,-1 0,0 0,1 0,0-2,9-6,-1 0,0-1,-1-1,-1 0,10-14,35-67,-30 51,-13 23,40-69,68-161,-114 233,1-3,-2 18,1 9,33 123,-6-21,64 156,-91-257,1 0,0 0,0-1,10 12,-14-19,1 0,-1 0,1-1,0 1,0-1,0 1,0-1,0 1,0-1,0 0,0 0,1 0,-1 0,0-1,1 1,-1-1,1 1,-1-1,0 0,1 0,-1 0,1 0,-1 0,4-1,0-1,0 0,-1 0,1 0,10-7,20-15</inkml:trace>
  <inkml:trace contextRef="#ctx0" brushRef="#br0" timeOffset="4449.59">8407 1844,'3'62,"3"-1,3 0,2-1,3 0,40 106,-54-166,0 0,0 0,0 0,0 0,0 1,0-1,0 0,0 0,0 0,0 0,0 0,0 0,1 0,-1 0,0 0,0 0,0 0,0 0,0 0,0 0,0 0,0 0,0 0,0 0,1 0,-1 0,0 0,0 0,0 0,0 0,0 0,0 0,0 0,0 0,0 0,1 0,-1 0,0 0,0 0,0 0,0 0,0 0,0 0,0 0,0 0,0 0,0-1,0 1,0 0,0 0,0 0,1 0,-1 0,0 0,0 0,0 0,0 0,0 0,0-1,0 1,0 0,0 0,0 0,5-12,5-15,16-58,27-80,-42 136,1 1,2 0,25-39,-37 65,-1 0,0 0,1 0,-1 0,1 0,0 1,0-1,0 0,-1 1,1 0,1-1,-1 1,0 0,0 0,0 0,5-1,-5 2,0 0,0 0,0 0,0 0,0 0,0 1,0-1,0 1,0-1,0 1,0 0,0 0,0 0,0 0,2 2,5 4,0 1,-1 0,-1 1,1-1,10 18,13 22,40 82,13 58,-27-59,-37-88,-4-10</inkml:trace>
  <inkml:trace contextRef="#ctx0" brushRef="#br0" timeOffset="4962.26">9382 1894,'0'0,"1"7,7 18,1 0,2 0,0 0,2-2,24 37,-6-11,-2 3,-4-7,43 56,-67-99,0 0,0-1,0 1,1 0,-1-1,0 0,1 1,0-1,-1 0,1 0,-1 0,1 0,0 0,0 0,0 0,0-1,-1 1,1-1,0 1,0-1,0 0,0 0,0 1,0-1,0-1,0 1,0 0,0 0,0-1,0 1,0-1,2-1,3-2,0 0,-1-1,0 0,0 0,0 0,-1-1,8-9,16-23,-2-1,-1-1,-3-2,29-65,-23 33,38-148,-47 124,-4 0,-5-2,-4 1,-4-1,-5 0,-4 1,-24-130,28 219,0-3,-1 0,-6-18,9 31,0-1,0 1,0 0,0-1,-1 1,1-1,0 1,0-1,-1 1,1-1,0 1,0 0,-1-1,1 1,0 0,-1-1,1 1,-1 0,1-1,-1 1,1 0,0 0,-1-1,1 1,-1 0,1 0,-1 0,1 0,-1 0,1 0,-1 0,1 0,-1 0,1 0,-1 0,1 0,-1 0,1 0,-1 0,1 0,-1 1,1-1,-1 0,0 1,-19 17,8-2,1 0,1 0,0 1,2 0,0 1,0 0,2 0,-5 20,1 7,1 0,-3 65,10-35,4 0,2 0,4-1,25 106,99 289,-122-436,108 337,-69-223</inkml:trace>
  <inkml:trace contextRef="#ctx0" brushRef="#br0" timeOffset="5430.08">9827 2019,'4'-6,"0"0,0-1,1 1,0 1,10-11,0 0,28-29,2 2,1 2,2 2,2 2,1 2,2 3,105-48,-147 75,-5 2,0 1,0-1,1 1,-1 0,0 0,1 1,-1 0,1 0,9 1,-16 0,1 0,0 0,-1 0,1 0,-1 1,1-1,0 0,-1 0,1 1,-1-1,1 0,-1 1,1-1,-1 1,1-1,-1 1,1-1,-1 1,0-1,1 1,-1-1,0 1,1 0,-1-1,0 1,0-1,1 1,-1 0,0-1,0 1,0 0,0 0,-2 24,1-24,-18 89,9-51,2 1,2 0,1 0,1 59,7-68,1-1,1 1,19 56,41 82,-20-60,-44-108,-1 1,1-1,0 1,-1 0,1 0,-1-1,0 1,1 0,-1 0,0 0,0 0,0-1,0 1,-1 0,1 0,0 0,-1-1,1 1,-1 0,-1 2,0-2,0 0,0 0,0 0,-1 0,1 0,-1 0,1-1,-1 1,0-1,0 0,1 0,-6 2,-29 7,-1-1,-46 5,-4-3</inkml:trace>
  <inkml:trace contextRef="#ctx0" brushRef="#br0" timeOffset="5801.99">8842 1216,'0'0,"-2"-7,0-6,0-2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4:25.885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0 230,'36'-21,"1"1,1 2,58-18,-68 25,52-17,2 4,0 3,1 3,1 4,103-3,-175 16,-8 1,0 0,0 0,1 0,-1 0,0 0,0 1,5 1,-9-2,0 0,0 0,0 0,0 0,0 0,0 1,0-1,0 0,0 0,0 0,0 0,0 0,0 0,0 0,0 0,0 1,0-1,0 0,0 0,0 0,0 0,0 0,0 0,0 0,0 0,0 0,0 1,0-1,0 0,-1 0,1 0,0 0,0 0,0 0,0 0,0 0,0 0,0 0,0 0,0 0,-1 0,1 0,0 0,0 0,0 0,0 0,0 0,0 0,0 0,0 0,0 0,-1 0,1 0,0 0,0 0,0 0,0 0,0 0,0 0,0 0,-3 0</inkml:trace>
  <inkml:trace contextRef="#ctx0" brushRef="#br0" timeOffset="374.5">319 762,'7'-3,"1"0,-1 1,1 0,-1 1,1-1,8 1,13-3,430-55,-50 8,-431 48,9 3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5-11-17T17:54:22.432"/>
    </inkml:context>
    <inkml:brush xml:id="br0">
      <inkml:brushProperty name="width" value="0.1" units="cm"/>
      <inkml:brushProperty name="height" value="0.2" units="cm"/>
      <inkml:brushProperty name="color" value="#0069AF"/>
      <inkml:brushProperty name="tip" value="rectangle"/>
      <inkml:brushProperty name="rasterOp" value="maskPen"/>
      <inkml:brushProperty name="ignorePressure" value="1"/>
    </inkml:brush>
  </inkml:definitions>
  <inkml:trace contextRef="#ctx0" brushRef="#br0">0 398,'0'0,"0"0,0 3,5 27,8 47,12 58,15 70,10 49,3 32,-2-1,-6-32,-9-46,-7-55,-10-53</inkml:trace>
  <inkml:trace contextRef="#ctx0" brushRef="#br0" timeOffset="966.26">0 804,'1'-6,"0"1,1 0,-1 0,1-1,0 1,1 0,-1 0,1 1,0-1,0 1,0-1,5-4,-2 2,0 1,0-1,0 1,1 1,0-1,0 1,1 0,-1 0,1 1,0 0,0 1,0 0,1 0,14-3,-12 5,-1 0,0 0,1 1,-1 0,1 1,-1 0,0 1,1 0,-1 1,0 0,-1 0,19 10,-3 1,0 1,-1 2,-1 0,0 1,34 38,91 122,37 87,-18-26,-112-167,78 79,-118-136,0-1,1 0,19 13,-34-26,0 0,1 0,-1 0,1 0,-1-1,1 1,0-1,-1 1,1-1,-1 1,1-1,1 0,-2 0,0 0,0 0,0-1,0 1,0-1,0 1,0-1,0 1,0-1,0 0,-1 1,1-1,0 0,0 0,-1 1,1-1,-1 0,1 0,-1 0,1 0,-1 0,1 0,-1-1,7-17,-1-1,0 0,-2 0,3-33,-3 22,28-219,-11 67,50-198,-65 357,0 0,2 1,16-33,-23 53,1 1,-1-1,1 0,0 1,-1-1,2 1,-1-1,0 1,0 0,1 0,-1 0,1 0,-1 1,1-1,0 0,3 0,-3 1,-1 1,1-1,0 1,-1 0,1 0,0 0,-1 0,1 0,-1 1,1-1,0 1,-1 0,1 0,-1 0,5 2,2 3,0 1,0-1,-1 2,1-1,-2 1,1 0,-1 1,8 12,12 21,-2 0,32 75,24 98,-60-157,69 200,80 212,-161-446,-2-2,2 0,1 0,1-1,25 37,-35-56,0 0,1-1,-1 1,0-1,1 1,-1-1,1 0,0 1,-1-1,1 0,0 0,0 0,0 0,0-1,0 1,0 0,0-1,0 1,0-1,2 0,-1 0,-1-1,1 0,-1 0,1 1,-1-2,0 1,1 0,-1 0,0-1,0 1,0-1,0 0,0 1,0-1,2-4,5-5,-1-1,0 0,-1 0,11-26,17-62,-8 10,-5-2,-3 0,-5-2,-3 0,-5 0,-4 0,-11-110,8 197,1-2,-2 0,1-1,-4-9,2 16,2 11,1 16,16 88,46 168,-47-219,3 0,2-2,38 77,-52-125,0-1,1 1,0-1,0-1,1 1,12 10,-15-16,0 0,0 0,1 0,0-1,0 1,0-1,0-1,0 1,1-1,-1-1,1 1,11 1,-6-3,0 1,0-2,0 1,0-2,0 0,-1 0,1-1,0 0,-1-1,0 0,0-1,0-1,0 1,-1-2,0 1,0-2,-1 1,0-1,0 0,10-13,-12 12,-1 0,1 0,-2 0,1-1,-1 0,-1 0,1 0,-2-1,0 1,0-1,-1 0,0 0,0 0,-2 0,1 0,-1 0,-1 0,0 0,-1 0,0 0,0 0,-6-12,1 5,-1 1,-1 1,-1 0,-1 0,0 1,0 0,-2 1,0 0,-29-23,16 17,0 1,-2 1,0 2,-1 1,-31-12,40 20,0 1,0 1,-1 0,1 2,-1 0,0 1,0 2,0 0,0 1,0 1,0 1,1 1,-1 0,1 2,0 0,0 2,1 0,-19 11,24-9,8-3</inkml:trace>
  <inkml:trace contextRef="#ctx0" brushRef="#br0" timeOffset="1371.39">3489 784,'-54'39,"27"-15,2 0,-42 52,53-58,1 0,1 1,1 1,0 0,-12 35,21-50,0 0,1 0,0 0,0 0,0 0,0 0,1 0,0 0,0 0,0 0,1 0,0 0,0 0,0 0,0 0,1 0,0 0,0 0,0-1,0 1,1-1,0 0,0 1,0-1,0-1,1 1,0 0,4 3,7 4,0 0,1-1,0 0,31 13,76 20,-78-29,64 30,-104-41,1 0,-1 0,0 0,0 1,0 0,-1 0,1 0,-1 0,0 1,0 0,0 0,-1 0,0 0,0 0,0 1,0-1,2 11,-4-10,0 0,0 0,0-1,-1 1,0 0,-1 0,1-1,-1 1,0 0,0-1,-1 1,0 0,0-1,0 0,0 0,-1 1,0-1,0-1,-5 7,-2 0,0 0,-1 0,-1 0,0-2,0 1,-1-2,-22 13,-1-4,-68 23,49-23,-1-3,-1-2,0-3,-1-2,1-2,-1-4,-109-10,140 5</inkml:trace>
  <inkml:trace contextRef="#ctx0" brushRef="#br0" timeOffset="2304.44">4957 0,'0'0,"-1"2,-10 10,-18 30,-20 43,-11 54,0 59,6 44,10 26,12 6,14-19,15-32,10-45,7-50,2-46</inkml:trace>
  <inkml:trace contextRef="#ctx0" brushRef="#br0" timeOffset="2665.2">5102 2004,'-1'52,"0"37,2-78,0 1,0-1,1 0,1 0,5 16,-5-22,-1 0,1 0,0 0,0 0,1-1,-1 1,1-1,0 0,0 0,1 0,-1-1,1 1,0-1,-1 0,2-1,-1 1,0-1,0 0,1 0,-1-1,1 1,-1-1,1 0,0-1,-1 1,1-1,0-1,10 0,-13 0,-1 0,1 0,-1 0,1 0,-1 0,0-1,1 1,-1-1,0 0,0 1,0-1,0 0,0 0,-1 0,1 0,-1-1,1 1,-1 0,0-1,0 1,0-1,0 1,1-4,0-5,0 0,0 0,-1-1,-1-14,-1-8,-2 0,-1 0,-12-48,-40-98,32 117,-4 1,-2 1,-3 2,-2 1,-55-69,-6 11</inkml:trace>
</inkml: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5B535-ED37-4485-A215-1F4AF9FD71B5}">
  <dimension ref="A1:S125"/>
  <sheetViews>
    <sheetView topLeftCell="A28" workbookViewId="0">
      <selection activeCell="D75" sqref="D75:E80"/>
    </sheetView>
  </sheetViews>
  <sheetFormatPr defaultRowHeight="14.5" x14ac:dyDescent="0.35"/>
  <cols>
    <col min="1" max="1" width="17.08984375" customWidth="1"/>
    <col min="2" max="2" width="17.6328125" customWidth="1"/>
    <col min="3" max="3" width="30.26953125" customWidth="1"/>
    <col min="4" max="4" width="24.1796875" customWidth="1"/>
    <col min="5" max="5" width="14.36328125" bestFit="1" customWidth="1"/>
    <col min="6" max="6" width="11.453125" customWidth="1"/>
    <col min="7" max="7" width="12.1796875" customWidth="1"/>
    <col min="8" max="8" width="16.08984375" bestFit="1" customWidth="1"/>
    <col min="9" max="9" width="14.6328125" bestFit="1" customWidth="1"/>
    <col min="11" max="11" width="18.1796875" bestFit="1" customWidth="1"/>
    <col min="12" max="14" width="13.6328125" bestFit="1" customWidth="1"/>
    <col min="15" max="15" width="11.81640625" bestFit="1" customWidth="1"/>
    <col min="16" max="16" width="13.7265625" bestFit="1" customWidth="1"/>
    <col min="17" max="17" width="12.54296875" bestFit="1" customWidth="1"/>
    <col min="18" max="18" width="12.08984375" bestFit="1" customWidth="1"/>
    <col min="19" max="19" width="12.54296875" bestFit="1" customWidth="1"/>
  </cols>
  <sheetData>
    <row r="1" spans="1:19" x14ac:dyDescent="0.35">
      <c r="K1" t="s">
        <v>316</v>
      </c>
    </row>
    <row r="2" spans="1:19" ht="15" thickBot="1" x14ac:dyDescent="0.4">
      <c r="A2" s="174" t="s">
        <v>2</v>
      </c>
      <c r="B2" s="174"/>
      <c r="C2" s="174"/>
      <c r="D2" s="174"/>
    </row>
    <row r="3" spans="1:19" x14ac:dyDescent="0.35">
      <c r="A3" s="8" t="s">
        <v>6</v>
      </c>
      <c r="B3" s="18"/>
      <c r="C3" s="18"/>
      <c r="D3" s="18"/>
      <c r="K3" s="127" t="s">
        <v>317</v>
      </c>
      <c r="L3" s="127"/>
    </row>
    <row r="4" spans="1:19" x14ac:dyDescent="0.35">
      <c r="A4" s="10" t="s">
        <v>89</v>
      </c>
      <c r="K4" s="124" t="s">
        <v>318</v>
      </c>
      <c r="L4" s="124">
        <v>0.97848637755853984</v>
      </c>
    </row>
    <row r="5" spans="1:19" x14ac:dyDescent="0.35">
      <c r="A5" s="9" t="s">
        <v>90</v>
      </c>
      <c r="K5" s="124" t="s">
        <v>319</v>
      </c>
      <c r="L5" s="124">
        <v>0.95743559106763343</v>
      </c>
    </row>
    <row r="6" spans="1:19" x14ac:dyDescent="0.35">
      <c r="A6" s="47"/>
      <c r="K6" s="124" t="s">
        <v>320</v>
      </c>
      <c r="L6" s="124">
        <v>0.95317915017439669</v>
      </c>
    </row>
    <row r="7" spans="1:19" x14ac:dyDescent="0.35">
      <c r="A7" s="13" t="s">
        <v>91</v>
      </c>
      <c r="K7" s="124" t="s">
        <v>321</v>
      </c>
      <c r="L7" s="124">
        <v>1683999.3304983587</v>
      </c>
    </row>
    <row r="8" spans="1:19" ht="26" customHeight="1" thickBot="1" x14ac:dyDescent="0.4">
      <c r="A8" s="13"/>
      <c r="C8" s="118" t="s">
        <v>92</v>
      </c>
      <c r="D8" s="105" t="s">
        <v>303</v>
      </c>
      <c r="E8" s="105" t="s">
        <v>304</v>
      </c>
      <c r="K8" s="125" t="s">
        <v>322</v>
      </c>
      <c r="L8" s="125">
        <v>12</v>
      </c>
    </row>
    <row r="9" spans="1:19" x14ac:dyDescent="0.35">
      <c r="C9" s="48" t="s">
        <v>93</v>
      </c>
      <c r="D9" s="106">
        <v>150000</v>
      </c>
      <c r="E9" s="106">
        <v>18000000</v>
      </c>
      <c r="H9" t="s">
        <v>306</v>
      </c>
      <c r="I9" s="119">
        <f>INTERCEPT(E9:E20,D9:D20)</f>
        <v>3977635.782747604</v>
      </c>
    </row>
    <row r="10" spans="1:19" ht="15" thickBot="1" x14ac:dyDescent="0.4">
      <c r="C10" s="48" t="s">
        <v>94</v>
      </c>
      <c r="D10" s="106">
        <v>120000</v>
      </c>
      <c r="E10" s="106">
        <v>14000000</v>
      </c>
      <c r="H10" t="s">
        <v>307</v>
      </c>
      <c r="K10" t="s">
        <v>323</v>
      </c>
    </row>
    <row r="11" spans="1:19" x14ac:dyDescent="0.35">
      <c r="C11" s="48" t="s">
        <v>95</v>
      </c>
      <c r="D11" s="106">
        <v>200000</v>
      </c>
      <c r="E11" s="106">
        <v>23000000</v>
      </c>
      <c r="K11" s="126"/>
      <c r="L11" s="126" t="s">
        <v>327</v>
      </c>
      <c r="M11" s="126" t="s">
        <v>328</v>
      </c>
      <c r="N11" s="126" t="s">
        <v>329</v>
      </c>
      <c r="O11" s="126" t="s">
        <v>330</v>
      </c>
      <c r="P11" s="126" t="s">
        <v>331</v>
      </c>
    </row>
    <row r="12" spans="1:19" x14ac:dyDescent="0.35">
      <c r="C12" s="48" t="s">
        <v>96</v>
      </c>
      <c r="D12" s="106">
        <v>170000</v>
      </c>
      <c r="E12" s="106">
        <v>19000000</v>
      </c>
      <c r="H12" t="s">
        <v>308</v>
      </c>
      <c r="K12" s="124" t="s">
        <v>324</v>
      </c>
      <c r="L12" s="124">
        <v>1</v>
      </c>
      <c r="M12" s="124">
        <v>637891462548810.75</v>
      </c>
      <c r="N12" s="124">
        <v>637891462548810.75</v>
      </c>
      <c r="O12" s="124">
        <v>224.9380679968956</v>
      </c>
      <c r="P12" s="124">
        <v>3.5009191442982453E-8</v>
      </c>
    </row>
    <row r="13" spans="1:19" x14ac:dyDescent="0.35">
      <c r="A13" s="12"/>
      <c r="C13" s="48" t="s">
        <v>97</v>
      </c>
      <c r="D13" s="106">
        <v>120000</v>
      </c>
      <c r="E13" s="106">
        <v>16000000</v>
      </c>
      <c r="H13" t="s">
        <v>309</v>
      </c>
      <c r="I13" s="120">
        <f>SLOPE(E9:E20,D9:D20)</f>
        <v>95.172168974085906</v>
      </c>
      <c r="K13" s="124" t="s">
        <v>325</v>
      </c>
      <c r="L13" s="124">
        <v>10</v>
      </c>
      <c r="M13" s="124">
        <v>28358537451189.203</v>
      </c>
      <c r="N13" s="124">
        <v>2835853745118.9204</v>
      </c>
      <c r="O13" s="124"/>
      <c r="P13" s="124"/>
    </row>
    <row r="14" spans="1:19" ht="15" thickBot="1" x14ac:dyDescent="0.4">
      <c r="C14" s="48" t="s">
        <v>98</v>
      </c>
      <c r="D14" s="106">
        <v>250000</v>
      </c>
      <c r="E14" s="106">
        <v>30000000</v>
      </c>
      <c r="K14" s="125" t="s">
        <v>326</v>
      </c>
      <c r="L14" s="125">
        <v>11</v>
      </c>
      <c r="M14" s="125">
        <v>666250000000000</v>
      </c>
      <c r="N14" s="125"/>
      <c r="O14" s="125"/>
      <c r="P14" s="125"/>
    </row>
    <row r="15" spans="1:19" ht="15" thickBot="1" x14ac:dyDescent="0.4">
      <c r="C15" s="48" t="s">
        <v>99</v>
      </c>
      <c r="D15" s="106">
        <v>220000</v>
      </c>
      <c r="E15" s="106">
        <v>27000000</v>
      </c>
      <c r="H15" t="s">
        <v>310</v>
      </c>
      <c r="L15" s="97" t="s">
        <v>341</v>
      </c>
      <c r="P15" t="s">
        <v>342</v>
      </c>
      <c r="Q15" t="s">
        <v>343</v>
      </c>
    </row>
    <row r="16" spans="1:19" x14ac:dyDescent="0.35">
      <c r="C16" s="48" t="s">
        <v>100</v>
      </c>
      <c r="D16" s="106">
        <v>90000</v>
      </c>
      <c r="E16" s="106">
        <v>11000000</v>
      </c>
      <c r="H16" t="s">
        <v>311</v>
      </c>
      <c r="I16" s="121">
        <f>RSQ(E9:E20,D9:D20)</f>
        <v>0.95743559106763299</v>
      </c>
      <c r="K16" s="126"/>
      <c r="L16" s="131" t="s">
        <v>332</v>
      </c>
      <c r="M16" s="126" t="s">
        <v>321</v>
      </c>
      <c r="N16" s="126" t="s">
        <v>333</v>
      </c>
      <c r="O16" s="126" t="s">
        <v>334</v>
      </c>
      <c r="P16" s="126" t="s">
        <v>335</v>
      </c>
      <c r="Q16" s="126" t="s">
        <v>336</v>
      </c>
      <c r="R16" s="126" t="s">
        <v>337</v>
      </c>
      <c r="S16" s="126" t="s">
        <v>338</v>
      </c>
    </row>
    <row r="17" spans="1:19" x14ac:dyDescent="0.35">
      <c r="C17" s="48" t="s">
        <v>101</v>
      </c>
      <c r="D17" s="106">
        <v>180000</v>
      </c>
      <c r="E17" s="106">
        <v>24000000</v>
      </c>
      <c r="K17" s="124" t="s">
        <v>305</v>
      </c>
      <c r="L17" s="132">
        <v>3977635.7827476077</v>
      </c>
      <c r="M17" s="124">
        <v>1373881.0301029747</v>
      </c>
      <c r="N17" s="124">
        <v>2.8951821122746537</v>
      </c>
      <c r="O17" s="124">
        <v>1.5964811851493566E-2</v>
      </c>
      <c r="P17" s="129">
        <v>916438.08156824531</v>
      </c>
      <c r="Q17" s="129">
        <v>7038833.4839269705</v>
      </c>
      <c r="R17" s="129">
        <v>916438.08156824531</v>
      </c>
      <c r="S17" s="129">
        <v>7038833.4839269705</v>
      </c>
    </row>
    <row r="18" spans="1:19" ht="15" thickBot="1" x14ac:dyDescent="0.4">
      <c r="C18" s="48" t="s">
        <v>102</v>
      </c>
      <c r="D18" s="106">
        <v>300000</v>
      </c>
      <c r="E18" s="106">
        <v>32000000</v>
      </c>
      <c r="H18" t="s">
        <v>312</v>
      </c>
      <c r="I18" s="122">
        <f>1-I16</f>
        <v>4.2564408932367015E-2</v>
      </c>
      <c r="K18" s="125" t="s">
        <v>339</v>
      </c>
      <c r="L18" s="133">
        <v>95.172168974085892</v>
      </c>
      <c r="M18" s="130">
        <v>6.3456846605157828</v>
      </c>
      <c r="N18" s="130">
        <v>14.997935457818702</v>
      </c>
      <c r="O18" s="130">
        <v>3.5009191442982579E-8</v>
      </c>
      <c r="P18" s="130">
        <v>81.033102439537345</v>
      </c>
      <c r="Q18" s="130">
        <v>109.31123550863444</v>
      </c>
      <c r="R18" s="130">
        <v>81.033102439537345</v>
      </c>
      <c r="S18" s="125">
        <v>109.31123550863444</v>
      </c>
    </row>
    <row r="19" spans="1:19" x14ac:dyDescent="0.35">
      <c r="C19" s="48" t="s">
        <v>103</v>
      </c>
      <c r="D19" s="106">
        <v>280000</v>
      </c>
      <c r="E19" s="106">
        <v>29000000</v>
      </c>
    </row>
    <row r="20" spans="1:19" x14ac:dyDescent="0.35">
      <c r="C20" s="48" t="s">
        <v>104</v>
      </c>
      <c r="D20" s="106">
        <v>350000</v>
      </c>
      <c r="E20" s="106">
        <v>36000000</v>
      </c>
    </row>
    <row r="21" spans="1:19" ht="15" thickBot="1" x14ac:dyDescent="0.4">
      <c r="H21" t="s">
        <v>314</v>
      </c>
    </row>
    <row r="22" spans="1:19" x14ac:dyDescent="0.35">
      <c r="A22" s="10" t="s">
        <v>0</v>
      </c>
      <c r="H22" t="s">
        <v>315</v>
      </c>
      <c r="I22" s="123">
        <f>SQRT(I16)</f>
        <v>0.97848637755853962</v>
      </c>
      <c r="K22" s="128" t="s">
        <v>344</v>
      </c>
      <c r="L22" s="128" t="s">
        <v>341</v>
      </c>
      <c r="M22" s="128" t="s">
        <v>335</v>
      </c>
      <c r="N22" s="128" t="s">
        <v>336</v>
      </c>
    </row>
    <row r="23" spans="1:19" x14ac:dyDescent="0.35">
      <c r="A23" s="9" t="s">
        <v>313</v>
      </c>
      <c r="K23" s="95">
        <v>100000</v>
      </c>
      <c r="L23" s="95">
        <f>$L$17+$L$18*K23</f>
        <v>13494852.680156197</v>
      </c>
      <c r="M23" s="95">
        <f>$P$17+$P$18*K23</f>
        <v>9019748.3255219795</v>
      </c>
      <c r="N23" s="95">
        <f>$Q$17+$Q$18*K23</f>
        <v>17969957.034790415</v>
      </c>
      <c r="O23" s="95"/>
    </row>
    <row r="24" spans="1:19" x14ac:dyDescent="0.35">
      <c r="K24" s="95">
        <v>150000</v>
      </c>
      <c r="L24" s="95">
        <f t="shared" ref="L24" si="0">$L$17+$L$18*K24</f>
        <v>18253461.128860492</v>
      </c>
      <c r="M24" s="95">
        <f t="shared" ref="M24:M25" si="1">$P$17+$P$18*K24</f>
        <v>13071403.447498847</v>
      </c>
      <c r="N24" s="95">
        <f t="shared" ref="N24:N25" si="2">$Q$17+$Q$18*K24</f>
        <v>23435518.810222134</v>
      </c>
      <c r="O24" s="95"/>
    </row>
    <row r="25" spans="1:19" x14ac:dyDescent="0.35">
      <c r="A25" s="9" t="s">
        <v>105</v>
      </c>
      <c r="K25" s="95">
        <v>200000</v>
      </c>
      <c r="L25" s="95">
        <f>$L$17+$L$18*K25</f>
        <v>23012069.577564787</v>
      </c>
      <c r="M25" s="95">
        <f t="shared" si="1"/>
        <v>17123058.569475714</v>
      </c>
      <c r="N25" s="95">
        <f t="shared" si="2"/>
        <v>28901080.58565386</v>
      </c>
      <c r="O25" s="95"/>
    </row>
    <row r="26" spans="1:19" x14ac:dyDescent="0.35">
      <c r="A26" s="11"/>
    </row>
    <row r="27" spans="1:19" x14ac:dyDescent="0.35">
      <c r="A27" s="12"/>
      <c r="C27" s="12" t="s">
        <v>106</v>
      </c>
    </row>
    <row r="28" spans="1:19" x14ac:dyDescent="0.35">
      <c r="A28" s="12"/>
      <c r="D28" s="135"/>
    </row>
    <row r="29" spans="1:19" x14ac:dyDescent="0.35">
      <c r="A29" s="12"/>
      <c r="C29" t="s">
        <v>107</v>
      </c>
      <c r="D29" s="135"/>
    </row>
    <row r="30" spans="1:19" x14ac:dyDescent="0.35">
      <c r="A30" s="12"/>
      <c r="D30" s="135"/>
    </row>
    <row r="31" spans="1:19" x14ac:dyDescent="0.35">
      <c r="A31" s="135"/>
      <c r="C31" t="s">
        <v>108</v>
      </c>
      <c r="D31" s="135"/>
    </row>
    <row r="33" spans="1:7" x14ac:dyDescent="0.35">
      <c r="A33" s="9" t="s">
        <v>345</v>
      </c>
    </row>
    <row r="35" spans="1:7" x14ac:dyDescent="0.35">
      <c r="A35" s="9" t="s">
        <v>109</v>
      </c>
    </row>
    <row r="36" spans="1:7" x14ac:dyDescent="0.35">
      <c r="A36" s="9" t="s">
        <v>110</v>
      </c>
    </row>
    <row r="37" spans="1:7" x14ac:dyDescent="0.35">
      <c r="A37" s="12"/>
      <c r="B37" s="12"/>
      <c r="C37" s="12"/>
      <c r="D37" s="12"/>
      <c r="E37" s="12"/>
      <c r="F37" s="12"/>
      <c r="G37" s="12"/>
    </row>
    <row r="38" spans="1:7" x14ac:dyDescent="0.35">
      <c r="A38" s="12"/>
      <c r="B38" s="12"/>
      <c r="C38" s="12"/>
      <c r="D38" s="12"/>
      <c r="E38" s="12"/>
      <c r="F38" s="12"/>
      <c r="G38" s="12"/>
    </row>
    <row r="39" spans="1:7" x14ac:dyDescent="0.35">
      <c r="A39" s="12"/>
      <c r="B39" s="105" t="s">
        <v>303</v>
      </c>
      <c r="C39" s="105" t="s">
        <v>346</v>
      </c>
      <c r="D39" s="105" t="s">
        <v>347</v>
      </c>
      <c r="E39" s="12"/>
      <c r="F39" s="12"/>
      <c r="G39" s="12"/>
    </row>
    <row r="40" spans="1:7" x14ac:dyDescent="0.35">
      <c r="A40" s="12"/>
      <c r="B40" s="106">
        <v>150000</v>
      </c>
      <c r="C40" s="106">
        <v>18000000</v>
      </c>
      <c r="D40" s="134">
        <f>$L$17+$L$18*B40</f>
        <v>18253461.128860492</v>
      </c>
      <c r="E40" s="12"/>
      <c r="F40" s="12"/>
      <c r="G40" s="12"/>
    </row>
    <row r="41" spans="1:7" x14ac:dyDescent="0.35">
      <c r="A41" s="12"/>
      <c r="B41" s="106">
        <v>120000</v>
      </c>
      <c r="C41" s="106">
        <v>14000000</v>
      </c>
      <c r="D41" s="134">
        <f t="shared" ref="D41:D51" si="3">$L$17+$L$18*B41</f>
        <v>15398296.059637915</v>
      </c>
      <c r="E41" s="12"/>
      <c r="F41" s="12"/>
      <c r="G41" s="12"/>
    </row>
    <row r="42" spans="1:7" x14ac:dyDescent="0.35">
      <c r="A42" s="12"/>
      <c r="B42" s="106">
        <v>200000</v>
      </c>
      <c r="C42" s="106">
        <v>23000000</v>
      </c>
      <c r="D42" s="134">
        <f t="shared" si="3"/>
        <v>23012069.577564787</v>
      </c>
      <c r="E42" s="12"/>
      <c r="F42" s="12"/>
      <c r="G42" s="12"/>
    </row>
    <row r="43" spans="1:7" x14ac:dyDescent="0.35">
      <c r="A43" s="12"/>
      <c r="B43" s="106">
        <v>170000</v>
      </c>
      <c r="C43" s="106">
        <v>19000000</v>
      </c>
      <c r="D43" s="134">
        <f t="shared" si="3"/>
        <v>20156904.50834221</v>
      </c>
      <c r="E43" s="12"/>
      <c r="F43" s="12"/>
      <c r="G43" s="12"/>
    </row>
    <row r="44" spans="1:7" x14ac:dyDescent="0.35">
      <c r="A44" s="12"/>
      <c r="B44" s="106">
        <v>120000</v>
      </c>
      <c r="C44" s="106">
        <v>16000000</v>
      </c>
      <c r="D44" s="134">
        <f t="shared" si="3"/>
        <v>15398296.059637915</v>
      </c>
      <c r="E44" s="12"/>
      <c r="F44" s="12"/>
      <c r="G44" s="12"/>
    </row>
    <row r="45" spans="1:7" x14ac:dyDescent="0.35">
      <c r="A45" s="12"/>
      <c r="B45" s="106">
        <v>250000</v>
      </c>
      <c r="C45" s="106">
        <v>30000000</v>
      </c>
      <c r="D45" s="134">
        <f t="shared" si="3"/>
        <v>27770678.026269082</v>
      </c>
      <c r="E45" s="12"/>
      <c r="F45" s="12"/>
      <c r="G45" s="12"/>
    </row>
    <row r="46" spans="1:7" x14ac:dyDescent="0.35">
      <c r="A46" s="12"/>
      <c r="B46" s="106">
        <v>220000</v>
      </c>
      <c r="C46" s="106">
        <v>27000000</v>
      </c>
      <c r="D46" s="134">
        <f t="shared" si="3"/>
        <v>24915512.957046505</v>
      </c>
      <c r="E46" s="12"/>
      <c r="F46" s="12"/>
      <c r="G46" s="12"/>
    </row>
    <row r="47" spans="1:7" x14ac:dyDescent="0.35">
      <c r="A47" s="12"/>
      <c r="B47" s="106">
        <v>90000</v>
      </c>
      <c r="C47" s="106">
        <v>11000000</v>
      </c>
      <c r="D47" s="134">
        <f t="shared" si="3"/>
        <v>12543130.990415338</v>
      </c>
      <c r="E47" s="12"/>
      <c r="F47" s="12"/>
      <c r="G47" s="12"/>
    </row>
    <row r="48" spans="1:7" x14ac:dyDescent="0.35">
      <c r="A48" s="12"/>
      <c r="B48" s="106">
        <v>180000</v>
      </c>
      <c r="C48" s="106">
        <v>24000000</v>
      </c>
      <c r="D48" s="134">
        <f t="shared" si="3"/>
        <v>21108626.198083069</v>
      </c>
      <c r="E48" s="12"/>
      <c r="F48" s="12"/>
      <c r="G48" s="12"/>
    </row>
    <row r="49" spans="1:7" x14ac:dyDescent="0.35">
      <c r="A49" s="12"/>
      <c r="B49" s="106">
        <v>300000</v>
      </c>
      <c r="C49" s="106">
        <v>32000000</v>
      </c>
      <c r="D49" s="134">
        <f t="shared" si="3"/>
        <v>32529286.474973377</v>
      </c>
      <c r="E49" s="12"/>
      <c r="F49" s="12"/>
      <c r="G49" s="12"/>
    </row>
    <row r="50" spans="1:7" x14ac:dyDescent="0.35">
      <c r="A50" s="12"/>
      <c r="B50" s="106">
        <v>280000</v>
      </c>
      <c r="C50" s="106">
        <v>29000000</v>
      </c>
      <c r="D50" s="134">
        <f t="shared" si="3"/>
        <v>30625843.095491659</v>
      </c>
      <c r="E50" s="12"/>
      <c r="F50" s="12"/>
      <c r="G50" s="12"/>
    </row>
    <row r="51" spans="1:7" x14ac:dyDescent="0.35">
      <c r="A51" s="12"/>
      <c r="B51" s="106">
        <v>350000</v>
      </c>
      <c r="C51" s="106">
        <v>36000000</v>
      </c>
      <c r="D51" s="134">
        <f t="shared" si="3"/>
        <v>37287894.923677668</v>
      </c>
      <c r="E51" s="12"/>
      <c r="F51" s="12"/>
      <c r="G51" s="12"/>
    </row>
    <row r="52" spans="1:7" x14ac:dyDescent="0.35">
      <c r="A52" s="12"/>
      <c r="B52" s="12"/>
      <c r="C52" s="12"/>
      <c r="D52" s="12"/>
      <c r="E52" s="12"/>
      <c r="F52" s="12"/>
      <c r="G52" s="12"/>
    </row>
    <row r="53" spans="1:7" x14ac:dyDescent="0.35">
      <c r="A53" s="12"/>
      <c r="B53" s="12"/>
      <c r="C53" s="12"/>
      <c r="D53" s="12"/>
      <c r="E53" s="12"/>
      <c r="F53" s="12"/>
      <c r="G53" s="12"/>
    </row>
    <row r="54" spans="1:7" x14ac:dyDescent="0.35">
      <c r="A54" s="12"/>
      <c r="B54" s="12"/>
      <c r="C54" s="12"/>
      <c r="D54" s="12"/>
      <c r="E54" s="12"/>
      <c r="F54" s="12"/>
      <c r="G54" s="12"/>
    </row>
    <row r="55" spans="1:7" x14ac:dyDescent="0.35">
      <c r="A55" s="12"/>
      <c r="B55" s="12"/>
      <c r="C55" s="12"/>
      <c r="D55" s="12"/>
      <c r="E55" s="12"/>
      <c r="F55" s="12"/>
      <c r="G55" s="12"/>
    </row>
    <row r="56" spans="1:7" x14ac:dyDescent="0.35">
      <c r="A56" s="12"/>
      <c r="B56" s="12"/>
      <c r="C56" s="12"/>
      <c r="D56" s="12"/>
      <c r="E56" s="12"/>
      <c r="F56" s="12"/>
      <c r="G56" s="12"/>
    </row>
    <row r="57" spans="1:7" x14ac:dyDescent="0.35">
      <c r="A57" s="12"/>
      <c r="B57" s="12"/>
      <c r="C57" s="12"/>
      <c r="D57" s="12"/>
      <c r="E57" s="12"/>
      <c r="F57" s="12"/>
      <c r="G57" s="12"/>
    </row>
    <row r="58" spans="1:7" x14ac:dyDescent="0.35">
      <c r="A58" s="12"/>
      <c r="B58" s="12"/>
      <c r="C58" s="12"/>
      <c r="D58" s="12"/>
      <c r="E58" s="12"/>
      <c r="F58" s="12"/>
      <c r="G58" s="12"/>
    </row>
    <row r="59" spans="1:7" x14ac:dyDescent="0.35">
      <c r="A59" s="12"/>
      <c r="B59" s="12"/>
      <c r="C59" s="12"/>
      <c r="D59" s="12"/>
      <c r="E59" s="12"/>
      <c r="F59" s="12"/>
      <c r="G59" s="12"/>
    </row>
    <row r="60" spans="1:7" x14ac:dyDescent="0.35">
      <c r="A60" s="12"/>
      <c r="B60" s="12"/>
      <c r="C60" s="12"/>
      <c r="D60" s="12"/>
      <c r="E60" s="12"/>
      <c r="F60" s="12"/>
      <c r="G60" s="12"/>
    </row>
    <row r="61" spans="1:7" x14ac:dyDescent="0.35">
      <c r="A61" s="12"/>
      <c r="B61" s="12"/>
      <c r="C61" s="12"/>
      <c r="D61" s="12"/>
      <c r="E61" s="12"/>
      <c r="F61" s="12"/>
      <c r="G61" s="12"/>
    </row>
    <row r="62" spans="1:7" x14ac:dyDescent="0.35">
      <c r="A62" s="12"/>
      <c r="B62" s="12"/>
      <c r="C62" s="12"/>
      <c r="D62" s="12"/>
      <c r="E62" s="12"/>
      <c r="F62" s="12"/>
      <c r="G62" s="12"/>
    </row>
    <row r="63" spans="1:7" x14ac:dyDescent="0.35">
      <c r="A63" s="12"/>
      <c r="B63" s="12"/>
      <c r="C63" s="12"/>
      <c r="D63" s="12"/>
      <c r="E63" s="12"/>
      <c r="F63" s="12"/>
      <c r="G63" s="12"/>
    </row>
    <row r="64" spans="1:7" x14ac:dyDescent="0.35">
      <c r="A64" s="12"/>
      <c r="B64" s="12"/>
      <c r="C64" s="12"/>
      <c r="D64" s="12"/>
      <c r="E64" s="12"/>
      <c r="F64" s="12"/>
      <c r="G64" s="12"/>
    </row>
    <row r="65" spans="1:7" x14ac:dyDescent="0.35">
      <c r="A65" s="12"/>
      <c r="B65" s="12"/>
      <c r="C65" s="12"/>
      <c r="D65" s="12"/>
      <c r="E65" s="12"/>
      <c r="F65" s="12"/>
      <c r="G65" s="12"/>
    </row>
    <row r="66" spans="1:7" x14ac:dyDescent="0.35">
      <c r="A66" s="12"/>
      <c r="B66" s="12"/>
      <c r="C66" s="12"/>
      <c r="D66" s="12"/>
      <c r="E66" s="12"/>
      <c r="F66" s="12"/>
      <c r="G66" s="12"/>
    </row>
    <row r="67" spans="1:7" x14ac:dyDescent="0.35">
      <c r="A67" s="12"/>
      <c r="B67" s="12"/>
      <c r="C67" s="12"/>
      <c r="D67" s="12"/>
      <c r="E67" s="12"/>
      <c r="F67" s="12"/>
      <c r="G67" s="12"/>
    </row>
    <row r="68" spans="1:7" x14ac:dyDescent="0.35">
      <c r="A68" s="12"/>
      <c r="B68" s="12"/>
      <c r="C68" s="12"/>
      <c r="D68" s="12"/>
      <c r="E68" s="12"/>
      <c r="F68" s="12"/>
      <c r="G68" s="12"/>
    </row>
    <row r="69" spans="1:7" x14ac:dyDescent="0.35">
      <c r="A69" s="12"/>
      <c r="B69" s="12"/>
      <c r="C69" s="12"/>
      <c r="D69" s="12"/>
      <c r="E69" s="12"/>
      <c r="F69" s="12"/>
      <c r="G69" s="12"/>
    </row>
    <row r="70" spans="1:7" x14ac:dyDescent="0.35">
      <c r="A70" s="12"/>
      <c r="B70" s="12"/>
      <c r="C70" s="12"/>
      <c r="D70" s="12"/>
      <c r="E70" s="12"/>
      <c r="F70" s="12"/>
      <c r="G70" s="12"/>
    </row>
    <row r="71" spans="1:7" x14ac:dyDescent="0.35">
      <c r="A71" s="12"/>
      <c r="B71" s="12"/>
      <c r="C71" s="12"/>
      <c r="D71" s="12"/>
      <c r="E71" s="12"/>
      <c r="F71" s="12"/>
      <c r="G71" s="12"/>
    </row>
    <row r="72" spans="1:7" x14ac:dyDescent="0.35">
      <c r="A72" s="12"/>
      <c r="B72" s="12"/>
      <c r="C72" s="12"/>
      <c r="D72" s="12"/>
      <c r="E72" s="12"/>
      <c r="F72" s="12"/>
      <c r="G72" s="12"/>
    </row>
    <row r="73" spans="1:7" x14ac:dyDescent="0.35">
      <c r="A73" s="12"/>
      <c r="B73" s="12"/>
      <c r="C73" s="12"/>
      <c r="D73" s="12"/>
      <c r="E73" s="12"/>
      <c r="F73" s="12"/>
      <c r="G73" s="12"/>
    </row>
    <row r="74" spans="1:7" x14ac:dyDescent="0.35">
      <c r="A74" s="12"/>
      <c r="B74" s="12"/>
      <c r="C74" s="12"/>
      <c r="D74" s="12"/>
      <c r="E74" s="12"/>
      <c r="F74" s="12"/>
      <c r="G74" s="12"/>
    </row>
    <row r="75" spans="1:7" x14ac:dyDescent="0.35">
      <c r="A75" s="12"/>
      <c r="B75" s="12"/>
      <c r="C75" s="12"/>
      <c r="D75" s="12"/>
      <c r="E75" s="12"/>
      <c r="F75" s="12"/>
      <c r="G75" s="12"/>
    </row>
    <row r="76" spans="1:7" x14ac:dyDescent="0.35">
      <c r="A76" s="12"/>
      <c r="B76" s="12"/>
      <c r="C76" s="12"/>
      <c r="D76" s="12"/>
      <c r="E76" s="12"/>
      <c r="F76" s="12"/>
      <c r="G76" s="12"/>
    </row>
    <row r="77" spans="1:7" x14ac:dyDescent="0.35">
      <c r="A77" s="12"/>
      <c r="B77" s="12"/>
      <c r="C77" s="12"/>
      <c r="D77" s="12"/>
      <c r="E77" s="12"/>
      <c r="F77" s="12"/>
      <c r="G77" s="12"/>
    </row>
    <row r="78" spans="1:7" x14ac:dyDescent="0.35">
      <c r="A78" s="12"/>
      <c r="B78" s="12"/>
      <c r="C78" s="12"/>
      <c r="D78" s="12"/>
      <c r="E78" s="12"/>
      <c r="F78" s="12"/>
      <c r="G78" s="12"/>
    </row>
    <row r="79" spans="1:7" x14ac:dyDescent="0.35">
      <c r="A79" s="12"/>
      <c r="B79" s="12"/>
      <c r="C79" s="12"/>
      <c r="D79" s="12"/>
      <c r="E79" s="12"/>
      <c r="F79" s="12"/>
      <c r="G79" s="12"/>
    </row>
    <row r="80" spans="1:7" x14ac:dyDescent="0.35">
      <c r="A80" s="12"/>
      <c r="B80" s="12"/>
      <c r="C80" s="12"/>
      <c r="D80" s="12"/>
      <c r="E80" s="12"/>
      <c r="F80" s="12"/>
      <c r="G80" s="12"/>
    </row>
    <row r="81" spans="1:7" x14ac:dyDescent="0.35">
      <c r="A81" s="12"/>
      <c r="B81" s="12"/>
      <c r="C81" s="12"/>
      <c r="D81" s="12"/>
      <c r="E81" s="12"/>
      <c r="F81" s="12"/>
      <c r="G81" s="12"/>
    </row>
    <row r="82" spans="1:7" x14ac:dyDescent="0.35">
      <c r="A82" s="12"/>
      <c r="B82" s="12"/>
      <c r="C82" s="12"/>
      <c r="D82" s="12"/>
      <c r="E82" s="12"/>
      <c r="F82" s="12"/>
      <c r="G82" s="12"/>
    </row>
    <row r="83" spans="1:7" x14ac:dyDescent="0.35">
      <c r="A83" s="12"/>
      <c r="B83" s="12"/>
      <c r="C83" s="12"/>
      <c r="D83" s="12"/>
      <c r="E83" s="12"/>
      <c r="F83" s="12"/>
      <c r="G83" s="12"/>
    </row>
    <row r="84" spans="1:7" x14ac:dyDescent="0.35">
      <c r="A84" s="12"/>
      <c r="B84" s="12"/>
      <c r="C84" s="12"/>
      <c r="D84" s="12"/>
      <c r="E84" s="12"/>
      <c r="F84" s="12"/>
      <c r="G84" s="12"/>
    </row>
    <row r="85" spans="1:7" x14ac:dyDescent="0.35">
      <c r="A85" s="12"/>
      <c r="B85" s="12"/>
      <c r="C85" s="12"/>
      <c r="D85" s="12"/>
      <c r="E85" s="12"/>
      <c r="F85" s="12"/>
      <c r="G85" s="12"/>
    </row>
    <row r="86" spans="1:7" x14ac:dyDescent="0.35">
      <c r="A86" s="12"/>
      <c r="B86" s="12"/>
      <c r="C86" s="12"/>
      <c r="D86" s="12"/>
      <c r="E86" s="12"/>
      <c r="F86" s="12"/>
      <c r="G86" s="12"/>
    </row>
    <row r="87" spans="1:7" x14ac:dyDescent="0.35">
      <c r="A87" s="12"/>
      <c r="B87" s="12"/>
      <c r="C87" s="12"/>
      <c r="D87" s="12"/>
      <c r="E87" s="12"/>
      <c r="F87" s="12"/>
      <c r="G87" s="12"/>
    </row>
    <row r="88" spans="1:7" x14ac:dyDescent="0.35">
      <c r="A88" s="12"/>
      <c r="B88" s="12"/>
      <c r="C88" s="12"/>
      <c r="D88" s="12"/>
      <c r="E88" s="12"/>
      <c r="F88" s="12"/>
      <c r="G88" s="12"/>
    </row>
    <row r="89" spans="1:7" x14ac:dyDescent="0.35">
      <c r="A89" s="12"/>
      <c r="B89" s="12"/>
      <c r="C89" s="12"/>
      <c r="D89" s="12"/>
      <c r="E89" s="12"/>
      <c r="F89" s="12"/>
      <c r="G89" s="12"/>
    </row>
    <row r="90" spans="1:7" x14ac:dyDescent="0.35">
      <c r="A90" s="12"/>
      <c r="B90" s="12"/>
      <c r="C90" s="12"/>
      <c r="D90" s="12"/>
      <c r="E90" s="12"/>
      <c r="F90" s="12"/>
      <c r="G90" s="12"/>
    </row>
    <row r="91" spans="1:7" x14ac:dyDescent="0.35">
      <c r="A91" s="12"/>
      <c r="B91" s="12"/>
      <c r="C91" s="12"/>
      <c r="D91" s="12"/>
      <c r="E91" s="12"/>
      <c r="F91" s="12"/>
      <c r="G91" s="12"/>
    </row>
    <row r="92" spans="1:7" x14ac:dyDescent="0.35">
      <c r="A92" s="12"/>
      <c r="B92" s="12"/>
      <c r="C92" s="12"/>
      <c r="D92" s="12"/>
      <c r="E92" s="12"/>
      <c r="F92" s="12"/>
      <c r="G92" s="12"/>
    </row>
    <row r="93" spans="1:7" x14ac:dyDescent="0.35">
      <c r="A93" s="12"/>
      <c r="B93" s="12"/>
      <c r="C93" s="12"/>
      <c r="D93" s="12"/>
      <c r="E93" s="12"/>
      <c r="F93" s="12"/>
      <c r="G93" s="12"/>
    </row>
    <row r="94" spans="1:7" x14ac:dyDescent="0.35">
      <c r="A94" s="12"/>
      <c r="B94" s="12"/>
      <c r="C94" s="12"/>
      <c r="D94" s="12"/>
      <c r="E94" s="12"/>
      <c r="F94" s="12"/>
      <c r="G94" s="12"/>
    </row>
    <row r="95" spans="1:7" x14ac:dyDescent="0.35">
      <c r="A95" s="12"/>
      <c r="B95" s="12"/>
      <c r="C95" s="12"/>
      <c r="D95" s="12"/>
      <c r="E95" s="12"/>
      <c r="F95" s="12"/>
      <c r="G95" s="12"/>
    </row>
    <row r="96" spans="1:7" x14ac:dyDescent="0.35">
      <c r="A96" s="12"/>
      <c r="B96" s="12"/>
      <c r="C96" s="12"/>
      <c r="D96" s="12"/>
      <c r="E96" s="12"/>
      <c r="F96" s="12"/>
      <c r="G96" s="12"/>
    </row>
    <row r="97" spans="1:7" x14ac:dyDescent="0.35">
      <c r="A97" s="12"/>
      <c r="B97" s="12"/>
      <c r="C97" s="12"/>
      <c r="D97" s="12"/>
      <c r="E97" s="12"/>
      <c r="F97" s="12"/>
      <c r="G97" s="12"/>
    </row>
    <row r="98" spans="1:7" x14ac:dyDescent="0.35">
      <c r="A98" s="12"/>
      <c r="B98" s="12"/>
      <c r="C98" s="12"/>
      <c r="D98" s="12"/>
      <c r="E98" s="12"/>
      <c r="F98" s="12"/>
      <c r="G98" s="12"/>
    </row>
    <row r="99" spans="1:7" x14ac:dyDescent="0.35">
      <c r="A99" s="12"/>
      <c r="B99" s="12"/>
      <c r="C99" s="12"/>
      <c r="D99" s="12"/>
      <c r="E99" s="12"/>
      <c r="F99" s="12"/>
      <c r="G99" s="12"/>
    </row>
    <row r="100" spans="1:7" x14ac:dyDescent="0.35">
      <c r="A100" s="12"/>
      <c r="B100" s="12"/>
      <c r="C100" s="12"/>
      <c r="D100" s="12"/>
      <c r="E100" s="12"/>
      <c r="F100" s="12"/>
      <c r="G100" s="12"/>
    </row>
    <row r="101" spans="1:7" x14ac:dyDescent="0.35">
      <c r="A101" s="12"/>
      <c r="B101" s="12"/>
      <c r="C101" s="12"/>
      <c r="D101" s="12"/>
      <c r="E101" s="12"/>
      <c r="F101" s="12"/>
      <c r="G101" s="12"/>
    </row>
    <row r="102" spans="1:7" x14ac:dyDescent="0.35">
      <c r="A102" s="12"/>
      <c r="B102" s="12"/>
      <c r="C102" s="12"/>
      <c r="D102" s="12"/>
      <c r="E102" s="12"/>
      <c r="F102" s="12"/>
      <c r="G102" s="12"/>
    </row>
    <row r="103" spans="1:7" x14ac:dyDescent="0.35">
      <c r="A103" s="12"/>
      <c r="B103" s="12"/>
      <c r="C103" s="12"/>
      <c r="D103" s="12"/>
      <c r="E103" s="12"/>
      <c r="F103" s="12"/>
      <c r="G103" s="12"/>
    </row>
    <row r="104" spans="1:7" x14ac:dyDescent="0.35">
      <c r="A104" s="12"/>
      <c r="B104" s="12"/>
      <c r="C104" s="12"/>
      <c r="D104" s="12"/>
      <c r="E104" s="12"/>
      <c r="F104" s="12"/>
      <c r="G104" s="12"/>
    </row>
    <row r="105" spans="1:7" x14ac:dyDescent="0.35">
      <c r="A105" s="12"/>
      <c r="B105" s="12"/>
      <c r="C105" s="12"/>
      <c r="D105" s="12"/>
      <c r="E105" s="12"/>
      <c r="F105" s="12"/>
      <c r="G105" s="12"/>
    </row>
    <row r="106" spans="1:7" x14ac:dyDescent="0.35">
      <c r="A106" s="12"/>
      <c r="B106" s="12"/>
      <c r="C106" s="12"/>
      <c r="D106" s="12"/>
      <c r="E106" s="12"/>
      <c r="F106" s="12"/>
      <c r="G106" s="12"/>
    </row>
    <row r="107" spans="1:7" x14ac:dyDescent="0.35">
      <c r="A107" s="12"/>
      <c r="B107" s="12"/>
      <c r="C107" s="12"/>
      <c r="D107" s="12"/>
      <c r="E107" s="12"/>
      <c r="F107" s="12"/>
      <c r="G107" s="12"/>
    </row>
    <row r="108" spans="1:7" x14ac:dyDescent="0.35">
      <c r="A108" s="12"/>
      <c r="B108" s="12"/>
      <c r="C108" s="12"/>
      <c r="D108" s="12"/>
      <c r="E108" s="12"/>
      <c r="F108" s="12"/>
      <c r="G108" s="12"/>
    </row>
    <row r="109" spans="1:7" x14ac:dyDescent="0.35">
      <c r="A109" s="12"/>
      <c r="B109" s="12"/>
      <c r="C109" s="12"/>
      <c r="D109" s="12"/>
      <c r="E109" s="12"/>
      <c r="F109" s="12"/>
      <c r="G109" s="12"/>
    </row>
    <row r="110" spans="1:7" x14ac:dyDescent="0.35">
      <c r="A110" s="12"/>
      <c r="B110" s="12"/>
      <c r="C110" s="12"/>
      <c r="D110" s="12"/>
      <c r="E110" s="12"/>
      <c r="F110" s="12"/>
      <c r="G110" s="12"/>
    </row>
    <row r="111" spans="1:7" x14ac:dyDescent="0.35">
      <c r="A111" s="12"/>
      <c r="B111" s="12"/>
      <c r="C111" s="12"/>
      <c r="D111" s="12"/>
      <c r="E111" s="12"/>
      <c r="F111" s="12"/>
      <c r="G111" s="12"/>
    </row>
    <row r="112" spans="1:7" x14ac:dyDescent="0.35">
      <c r="A112" s="12"/>
      <c r="B112" s="12"/>
      <c r="C112" s="12"/>
      <c r="D112" s="12"/>
      <c r="E112" s="12"/>
      <c r="F112" s="12"/>
      <c r="G112" s="12"/>
    </row>
    <row r="113" spans="1:7" x14ac:dyDescent="0.35">
      <c r="A113" s="12"/>
      <c r="B113" s="12"/>
      <c r="C113" s="12"/>
      <c r="D113" s="12"/>
      <c r="E113" s="12"/>
      <c r="F113" s="12"/>
      <c r="G113" s="12"/>
    </row>
    <row r="114" spans="1:7" x14ac:dyDescent="0.35">
      <c r="A114" s="12"/>
      <c r="B114" s="12"/>
      <c r="C114" s="12"/>
      <c r="D114" s="12"/>
      <c r="E114" s="12"/>
      <c r="F114" s="12"/>
      <c r="G114" s="12"/>
    </row>
    <row r="115" spans="1:7" x14ac:dyDescent="0.35">
      <c r="A115" s="12"/>
      <c r="B115" s="12"/>
      <c r="C115" s="12"/>
      <c r="D115" s="12"/>
      <c r="E115" s="12"/>
      <c r="F115" s="12"/>
      <c r="G115" s="12"/>
    </row>
    <row r="116" spans="1:7" x14ac:dyDescent="0.35">
      <c r="A116" s="12"/>
      <c r="B116" s="12"/>
      <c r="C116" s="12"/>
      <c r="D116" s="12"/>
      <c r="E116" s="12"/>
      <c r="F116" s="12"/>
      <c r="G116" s="12"/>
    </row>
    <row r="117" spans="1:7" x14ac:dyDescent="0.35">
      <c r="A117" s="12"/>
      <c r="B117" s="12"/>
      <c r="C117" s="12"/>
      <c r="D117" s="12"/>
      <c r="E117" s="12"/>
      <c r="F117" s="12"/>
      <c r="G117" s="12"/>
    </row>
    <row r="118" spans="1:7" x14ac:dyDescent="0.35">
      <c r="A118" s="12"/>
      <c r="B118" s="12"/>
      <c r="C118" s="12"/>
      <c r="D118" s="12"/>
      <c r="E118" s="12"/>
      <c r="F118" s="12"/>
      <c r="G118" s="12"/>
    </row>
    <row r="119" spans="1:7" x14ac:dyDescent="0.35">
      <c r="A119" s="12"/>
      <c r="B119" s="12"/>
      <c r="C119" s="12"/>
      <c r="D119" s="12"/>
      <c r="E119" s="12"/>
      <c r="F119" s="12"/>
      <c r="G119" s="12"/>
    </row>
    <row r="120" spans="1:7" x14ac:dyDescent="0.35">
      <c r="A120" s="12"/>
      <c r="B120" s="12"/>
      <c r="C120" s="12"/>
      <c r="D120" s="12"/>
      <c r="E120" s="12"/>
      <c r="F120" s="12"/>
      <c r="G120" s="12"/>
    </row>
    <row r="121" spans="1:7" x14ac:dyDescent="0.35">
      <c r="A121" s="12"/>
      <c r="B121" s="12"/>
      <c r="C121" s="12"/>
      <c r="D121" s="12"/>
      <c r="E121" s="12"/>
      <c r="F121" s="12"/>
      <c r="G121" s="12"/>
    </row>
    <row r="122" spans="1:7" x14ac:dyDescent="0.35">
      <c r="A122" s="12"/>
      <c r="B122" s="12"/>
      <c r="C122" s="12"/>
      <c r="D122" s="12"/>
      <c r="E122" s="12"/>
      <c r="F122" s="12"/>
      <c r="G122" s="12"/>
    </row>
    <row r="123" spans="1:7" x14ac:dyDescent="0.35">
      <c r="A123" s="12"/>
      <c r="B123" s="12"/>
      <c r="C123" s="12"/>
      <c r="D123" s="12"/>
      <c r="E123" s="12"/>
      <c r="F123" s="12"/>
      <c r="G123" s="12"/>
    </row>
    <row r="124" spans="1:7" x14ac:dyDescent="0.35">
      <c r="A124" s="12"/>
      <c r="B124" s="12"/>
      <c r="C124" s="12"/>
      <c r="D124" s="12"/>
      <c r="E124" s="12"/>
      <c r="F124" s="12"/>
      <c r="G124" s="12"/>
    </row>
    <row r="125" spans="1:7" x14ac:dyDescent="0.35">
      <c r="A125" s="12"/>
      <c r="B125" s="12"/>
      <c r="C125" s="12"/>
      <c r="D125" s="12"/>
      <c r="E125" s="12"/>
      <c r="F125" s="12"/>
      <c r="G125" s="12"/>
    </row>
  </sheetData>
  <mergeCells count="1">
    <mergeCell ref="A2:D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79E45-A1A0-4594-AB3B-EBDE1E717BAB}">
  <dimension ref="M2:W19"/>
  <sheetViews>
    <sheetView topLeftCell="N7" workbookViewId="0">
      <selection activeCell="P15" sqref="P15:Q18"/>
    </sheetView>
  </sheetViews>
  <sheetFormatPr defaultRowHeight="14.5" x14ac:dyDescent="0.35"/>
  <cols>
    <col min="13" max="13" width="21.36328125" bestFit="1" customWidth="1"/>
    <col min="14" max="14" width="17.81640625" style="178" customWidth="1"/>
    <col min="15" max="15" width="15.54296875" customWidth="1"/>
    <col min="16" max="16" width="29.6328125" customWidth="1"/>
    <col min="17" max="17" width="15" bestFit="1" customWidth="1"/>
    <col min="18" max="18" width="10.26953125" bestFit="1" customWidth="1"/>
    <col min="19" max="19" width="11.36328125" bestFit="1" customWidth="1"/>
  </cols>
  <sheetData>
    <row r="2" spans="13:21" x14ac:dyDescent="0.35">
      <c r="U2" t="s">
        <v>330</v>
      </c>
    </row>
    <row r="3" spans="13:21" x14ac:dyDescent="0.35">
      <c r="M3" t="s">
        <v>435</v>
      </c>
      <c r="N3" s="180" t="s">
        <v>475</v>
      </c>
      <c r="O3" t="s">
        <v>477</v>
      </c>
      <c r="P3" t="s">
        <v>478</v>
      </c>
      <c r="Q3" t="s">
        <v>476</v>
      </c>
      <c r="R3" t="s">
        <v>480</v>
      </c>
      <c r="S3" t="s">
        <v>481</v>
      </c>
      <c r="U3" t="s">
        <v>482</v>
      </c>
    </row>
    <row r="4" spans="13:21" x14ac:dyDescent="0.35">
      <c r="M4" t="s">
        <v>468</v>
      </c>
      <c r="N4" s="180">
        <v>800</v>
      </c>
      <c r="O4">
        <f>$Q$4/$N$4</f>
        <v>1.0625</v>
      </c>
      <c r="P4" s="95">
        <f>N4*O4</f>
        <v>850</v>
      </c>
      <c r="Q4">
        <v>850</v>
      </c>
      <c r="R4" s="142"/>
    </row>
    <row r="5" spans="13:21" x14ac:dyDescent="0.35">
      <c r="N5" s="180"/>
      <c r="P5" s="95"/>
      <c r="R5" s="142"/>
    </row>
    <row r="6" spans="13:21" x14ac:dyDescent="0.35">
      <c r="M6" t="s">
        <v>388</v>
      </c>
      <c r="N6" s="181">
        <f>1600*N4</f>
        <v>1280000</v>
      </c>
      <c r="O6">
        <f t="shared" ref="O5:O11" si="0">$Q$4/$N$4</f>
        <v>1.0625</v>
      </c>
      <c r="P6" s="95">
        <f t="shared" ref="P5:P11" si="1">N6*O6</f>
        <v>1360000</v>
      </c>
      <c r="Q6" s="95">
        <v>1326000</v>
      </c>
      <c r="R6" s="142">
        <f>Q6-P6</f>
        <v>-34000</v>
      </c>
      <c r="S6" s="95" t="str">
        <f>IF(R6&lt;0,"Adverse","Favourable")</f>
        <v>Adverse</v>
      </c>
      <c r="T6" s="95"/>
    </row>
    <row r="7" spans="13:21" x14ac:dyDescent="0.35">
      <c r="M7" s="46" t="s">
        <v>469</v>
      </c>
      <c r="N7" s="181"/>
      <c r="P7" s="95"/>
      <c r="Q7" s="95"/>
      <c r="R7" s="142"/>
      <c r="S7" s="95" t="str">
        <f t="shared" ref="S7:S12" si="2">IF(R7&lt;0,"Adverse","Favourable")</f>
        <v>Favourable</v>
      </c>
      <c r="T7" s="95"/>
    </row>
    <row r="8" spans="13:21" x14ac:dyDescent="0.35">
      <c r="M8" t="s">
        <v>470</v>
      </c>
      <c r="N8" s="181">
        <f>3*800*140</f>
        <v>336000</v>
      </c>
      <c r="O8">
        <f t="shared" si="0"/>
        <v>1.0625</v>
      </c>
      <c r="P8" s="95">
        <f t="shared" si="1"/>
        <v>357000</v>
      </c>
      <c r="Q8" s="95">
        <v>325350</v>
      </c>
      <c r="R8" s="142">
        <f>P8-Q8</f>
        <v>31650</v>
      </c>
      <c r="S8" s="95" t="str">
        <f t="shared" si="2"/>
        <v>Favourable</v>
      </c>
      <c r="T8" s="95"/>
    </row>
    <row r="9" spans="13:21" x14ac:dyDescent="0.35">
      <c r="M9" t="s">
        <v>471</v>
      </c>
      <c r="N9" s="181">
        <f>2*800*250</f>
        <v>400000</v>
      </c>
      <c r="O9">
        <f t="shared" si="0"/>
        <v>1.0625</v>
      </c>
      <c r="P9" s="95">
        <f t="shared" si="1"/>
        <v>425000</v>
      </c>
      <c r="Q9" s="95">
        <v>270000</v>
      </c>
      <c r="R9" s="142">
        <f t="shared" ref="R9:R11" si="3">P9-Q9</f>
        <v>155000</v>
      </c>
      <c r="S9" s="95" t="str">
        <f t="shared" si="2"/>
        <v>Favourable</v>
      </c>
      <c r="T9" s="95"/>
    </row>
    <row r="10" spans="13:21" x14ac:dyDescent="0.35">
      <c r="M10" t="s">
        <v>472</v>
      </c>
      <c r="N10" s="181">
        <f>210*800</f>
        <v>168000</v>
      </c>
      <c r="O10">
        <f t="shared" si="0"/>
        <v>1.0625</v>
      </c>
      <c r="P10" s="95">
        <f t="shared" si="1"/>
        <v>178500</v>
      </c>
      <c r="Q10" s="95">
        <v>97900</v>
      </c>
      <c r="R10" s="142">
        <f t="shared" si="3"/>
        <v>80600</v>
      </c>
      <c r="S10" s="95" t="str">
        <f t="shared" si="2"/>
        <v>Favourable</v>
      </c>
      <c r="T10" s="95"/>
    </row>
    <row r="11" spans="13:21" x14ac:dyDescent="0.35">
      <c r="M11" t="s">
        <v>473</v>
      </c>
      <c r="N11" s="181">
        <f>800*270</f>
        <v>216000</v>
      </c>
      <c r="P11" s="95">
        <f>N11</f>
        <v>216000</v>
      </c>
      <c r="Q11" s="95">
        <v>229500</v>
      </c>
      <c r="R11" s="142">
        <f t="shared" si="3"/>
        <v>-13500</v>
      </c>
      <c r="S11" s="95" t="str">
        <f t="shared" si="2"/>
        <v>Adverse</v>
      </c>
      <c r="T11" s="95"/>
    </row>
    <row r="12" spans="13:21" x14ac:dyDescent="0.35">
      <c r="M12" s="46" t="s">
        <v>474</v>
      </c>
      <c r="N12" s="182">
        <f>N6-N8-N9-N10-N11</f>
        <v>160000</v>
      </c>
      <c r="O12" s="153"/>
      <c r="P12" s="153">
        <f>P6-P8-P9-P10-P11</f>
        <v>183500</v>
      </c>
      <c r="Q12" s="153">
        <f>Q6-Q8-Q9-Q10-Q11</f>
        <v>403250</v>
      </c>
      <c r="R12" s="95">
        <f>SUM(R6:R11)</f>
        <v>219750</v>
      </c>
      <c r="S12" s="95" t="str">
        <f t="shared" si="2"/>
        <v>Favourable</v>
      </c>
      <c r="T12" s="95"/>
    </row>
    <row r="13" spans="13:21" x14ac:dyDescent="0.35">
      <c r="N13" s="179"/>
      <c r="O13" s="95"/>
      <c r="P13" s="95"/>
      <c r="Q13" s="95"/>
      <c r="R13" s="95"/>
      <c r="S13" s="95"/>
      <c r="T13" s="95"/>
    </row>
    <row r="14" spans="13:21" x14ac:dyDescent="0.35">
      <c r="N14" s="179"/>
      <c r="O14" s="95"/>
      <c r="P14" s="95"/>
      <c r="Q14" s="95"/>
      <c r="R14" s="95"/>
      <c r="S14" s="95"/>
      <c r="T14" s="95"/>
    </row>
    <row r="15" spans="13:21" x14ac:dyDescent="0.35">
      <c r="N15" s="179"/>
      <c r="O15" s="95"/>
      <c r="P15" s="95" t="s">
        <v>483</v>
      </c>
      <c r="Q15" s="95"/>
      <c r="R15" s="95"/>
      <c r="S15" s="95"/>
      <c r="T15" s="95"/>
      <c r="U15" t="s">
        <v>479</v>
      </c>
    </row>
    <row r="16" spans="13:21" x14ac:dyDescent="0.35">
      <c r="N16" s="179"/>
      <c r="O16" s="119"/>
      <c r="P16" s="95" t="s">
        <v>484</v>
      </c>
      <c r="Q16" s="95">
        <f>P12</f>
        <v>183500</v>
      </c>
      <c r="R16" s="95"/>
      <c r="S16" s="95"/>
      <c r="T16" s="95"/>
    </row>
    <row r="17" spans="14:23" x14ac:dyDescent="0.35">
      <c r="N17" s="179"/>
      <c r="O17" s="95"/>
      <c r="P17" s="95" t="s">
        <v>485</v>
      </c>
      <c r="Q17" s="95">
        <f>R12</f>
        <v>219750</v>
      </c>
      <c r="R17" s="95"/>
      <c r="S17" s="95"/>
      <c r="T17" s="95"/>
      <c r="V17">
        <v>850</v>
      </c>
      <c r="W17" s="177">
        <f>V17/V18</f>
        <v>1.0625</v>
      </c>
    </row>
    <row r="18" spans="14:23" x14ac:dyDescent="0.35">
      <c r="N18" s="179"/>
      <c r="O18" s="95"/>
      <c r="P18" s="95" t="s">
        <v>486</v>
      </c>
      <c r="Q18" s="95">
        <f>SUM(Q16:Q17)</f>
        <v>403250</v>
      </c>
      <c r="R18" s="95"/>
      <c r="S18" s="95"/>
      <c r="T18" s="95"/>
      <c r="V18">
        <v>800</v>
      </c>
    </row>
    <row r="19" spans="14:23" x14ac:dyDescent="0.35">
      <c r="N19" s="179"/>
      <c r="O19" s="95"/>
      <c r="P19" s="95"/>
      <c r="Q19" s="95"/>
      <c r="R19" s="95"/>
      <c r="S19" s="95"/>
      <c r="T19" s="9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D3D4F-4BB6-4DBE-819B-6589D4A4493F}">
  <dimension ref="A1:D28"/>
  <sheetViews>
    <sheetView workbookViewId="0">
      <selection activeCell="E22" sqref="A1:E22"/>
    </sheetView>
  </sheetViews>
  <sheetFormatPr defaultColWidth="9.1796875" defaultRowHeight="15.5" x14ac:dyDescent="0.35"/>
  <cols>
    <col min="1" max="1" width="36" style="1" customWidth="1"/>
    <col min="2" max="3" width="14.54296875" style="16" bestFit="1" customWidth="1"/>
    <col min="4" max="4" width="12.7265625" style="16" bestFit="1" customWidth="1"/>
    <col min="5" max="16384" width="9.1796875" style="1"/>
  </cols>
  <sheetData>
    <row r="1" spans="1:4" x14ac:dyDescent="0.35">
      <c r="A1" s="86" t="s">
        <v>153</v>
      </c>
    </row>
    <row r="2" spans="1:4" x14ac:dyDescent="0.35">
      <c r="A2" s="86" t="s">
        <v>154</v>
      </c>
    </row>
    <row r="3" spans="1:4" x14ac:dyDescent="0.35">
      <c r="B3" s="16" t="s">
        <v>155</v>
      </c>
      <c r="C3" s="16" t="s">
        <v>43</v>
      </c>
      <c r="D3" s="16" t="s">
        <v>156</v>
      </c>
    </row>
    <row r="4" spans="1:4" x14ac:dyDescent="0.35">
      <c r="A4" s="1" t="s">
        <v>157</v>
      </c>
      <c r="B4" s="16">
        <v>640000</v>
      </c>
      <c r="C4" s="16">
        <v>720000</v>
      </c>
      <c r="D4" s="16">
        <v>80000</v>
      </c>
    </row>
    <row r="6" spans="1:4" x14ac:dyDescent="0.35">
      <c r="B6" s="16" t="s">
        <v>158</v>
      </c>
      <c r="C6" s="16" t="s">
        <v>158</v>
      </c>
      <c r="D6" s="16" t="s">
        <v>158</v>
      </c>
    </row>
    <row r="7" spans="1:4" x14ac:dyDescent="0.35">
      <c r="A7" s="1" t="s">
        <v>159</v>
      </c>
      <c r="B7" s="16">
        <v>1024000</v>
      </c>
      <c r="C7" s="16">
        <v>1071000</v>
      </c>
      <c r="D7" s="16">
        <v>47000</v>
      </c>
    </row>
    <row r="8" spans="1:4" x14ac:dyDescent="0.35">
      <c r="A8" s="1" t="s">
        <v>160</v>
      </c>
    </row>
    <row r="9" spans="1:4" x14ac:dyDescent="0.35">
      <c r="A9" s="1" t="s">
        <v>161</v>
      </c>
      <c r="B9" s="16">
        <v>168000</v>
      </c>
      <c r="C9" s="16">
        <v>144000</v>
      </c>
      <c r="D9" s="16">
        <v>24000</v>
      </c>
    </row>
    <row r="10" spans="1:4" x14ac:dyDescent="0.35">
      <c r="A10" s="1" t="s">
        <v>162</v>
      </c>
      <c r="B10" s="16">
        <v>240000</v>
      </c>
      <c r="C10" s="16">
        <v>288000</v>
      </c>
      <c r="D10" s="16">
        <v>-48000</v>
      </c>
    </row>
    <row r="11" spans="1:4" x14ac:dyDescent="0.35">
      <c r="A11" s="1" t="s">
        <v>163</v>
      </c>
      <c r="B11" s="16">
        <v>32000</v>
      </c>
      <c r="C11" s="16">
        <v>36000</v>
      </c>
      <c r="D11" s="16">
        <v>-4000</v>
      </c>
    </row>
    <row r="12" spans="1:4" x14ac:dyDescent="0.35">
      <c r="A12" s="1" t="s">
        <v>164</v>
      </c>
      <c r="B12" s="16">
        <v>440000</v>
      </c>
      <c r="C12" s="16">
        <v>468000</v>
      </c>
      <c r="D12" s="16">
        <v>-28000</v>
      </c>
    </row>
    <row r="13" spans="1:4" x14ac:dyDescent="0.35">
      <c r="B13" s="16">
        <f>(B7-B9-B10-B11-B12)</f>
        <v>144000</v>
      </c>
      <c r="C13" s="16">
        <f t="shared" ref="C13:D13" si="0">(C7-C9-C10-C11-C12)</f>
        <v>135000</v>
      </c>
      <c r="D13" s="16">
        <f t="shared" si="0"/>
        <v>103000</v>
      </c>
    </row>
    <row r="14" spans="1:4" x14ac:dyDescent="0.35">
      <c r="A14" s="1" t="s">
        <v>165</v>
      </c>
    </row>
    <row r="15" spans="1:4" x14ac:dyDescent="0.35">
      <c r="A15" s="1" t="s">
        <v>166</v>
      </c>
      <c r="B15" s="16">
        <v>100000</v>
      </c>
      <c r="C15" s="16">
        <v>94000</v>
      </c>
      <c r="D15" s="16">
        <v>6000</v>
      </c>
    </row>
    <row r="16" spans="1:4" x14ac:dyDescent="0.35">
      <c r="A16" s="1" t="s">
        <v>167</v>
      </c>
      <c r="B16" s="16">
        <v>72000</v>
      </c>
      <c r="C16" s="16">
        <v>83000</v>
      </c>
      <c r="D16" s="16">
        <v>-11000</v>
      </c>
    </row>
    <row r="17" spans="1:4" x14ac:dyDescent="0.35">
      <c r="B17" s="16">
        <f>(B13-B15-B16)</f>
        <v>-28000</v>
      </c>
      <c r="C17" s="16">
        <f t="shared" ref="C17:D17" si="1">(C13-C15-C16)</f>
        <v>-42000</v>
      </c>
      <c r="D17" s="16">
        <f t="shared" si="1"/>
        <v>108000</v>
      </c>
    </row>
    <row r="18" spans="1:4" x14ac:dyDescent="0.35">
      <c r="A18" s="1" t="s">
        <v>168</v>
      </c>
    </row>
    <row r="19" spans="1:4" x14ac:dyDescent="0.35">
      <c r="A19" s="1" t="s">
        <v>166</v>
      </c>
      <c r="B19" s="16">
        <v>144000</v>
      </c>
      <c r="C19" s="16">
        <v>153000</v>
      </c>
      <c r="D19" s="16">
        <v>-9000</v>
      </c>
    </row>
    <row r="20" spans="1:4" x14ac:dyDescent="0.35">
      <c r="A20" s="1" t="s">
        <v>169</v>
      </c>
      <c r="B20" s="16">
        <v>184000</v>
      </c>
      <c r="C20" s="16">
        <v>176000</v>
      </c>
      <c r="D20" s="16">
        <v>8000</v>
      </c>
    </row>
    <row r="21" spans="1:4" x14ac:dyDescent="0.35">
      <c r="A21" s="1" t="s">
        <v>170</v>
      </c>
      <c r="B21" s="16">
        <f>(B17-B19-B20)</f>
        <v>-356000</v>
      </c>
      <c r="C21" s="16">
        <f t="shared" ref="C21:D21" si="2">(C17-C19-C20)</f>
        <v>-371000</v>
      </c>
      <c r="D21" s="16">
        <f t="shared" si="2"/>
        <v>109000</v>
      </c>
    </row>
    <row r="22" spans="1:4" x14ac:dyDescent="0.35">
      <c r="A22" s="33"/>
    </row>
    <row r="25" spans="1:4" x14ac:dyDescent="0.35">
      <c r="A25" s="87" t="s">
        <v>171</v>
      </c>
    </row>
    <row r="26" spans="1:4" x14ac:dyDescent="0.35">
      <c r="A26" s="86" t="s">
        <v>172</v>
      </c>
    </row>
    <row r="27" spans="1:4" x14ac:dyDescent="0.35">
      <c r="A27" s="86"/>
    </row>
    <row r="28" spans="1:4" x14ac:dyDescent="0.35">
      <c r="A28" s="86"/>
    </row>
  </sheetData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12A53-C4ED-4A9D-8881-28181276C519}">
  <dimension ref="A1:AE50"/>
  <sheetViews>
    <sheetView topLeftCell="K27" workbookViewId="0">
      <selection activeCell="N23" sqref="N23:Q23"/>
    </sheetView>
  </sheetViews>
  <sheetFormatPr defaultRowHeight="15.5" x14ac:dyDescent="0.35"/>
  <cols>
    <col min="1" max="1" width="27.81640625" customWidth="1"/>
    <col min="5" max="5" width="12.08984375" bestFit="1" customWidth="1"/>
    <col min="6" max="6" width="13.08984375" customWidth="1"/>
    <col min="7" max="7" width="15.81640625" customWidth="1"/>
    <col min="9" max="9" width="11.54296875" bestFit="1" customWidth="1"/>
    <col min="10" max="10" width="11" bestFit="1" customWidth="1"/>
    <col min="11" max="11" width="10" bestFit="1" customWidth="1"/>
    <col min="14" max="14" width="27.81640625" customWidth="1"/>
    <col min="15" max="15" width="11.1796875" style="95" bestFit="1" customWidth="1"/>
    <col min="16" max="16" width="11.54296875" style="95" customWidth="1"/>
    <col min="17" max="17" width="11.81640625" style="95" customWidth="1"/>
    <col min="18" max="18" width="21.453125" style="99" bestFit="1" customWidth="1"/>
    <col min="19" max="21" width="14.26953125" style="95" bestFit="1" customWidth="1"/>
    <col min="22" max="22" width="14.26953125" style="155" bestFit="1" customWidth="1"/>
    <col min="23" max="24" width="14.26953125" style="95" bestFit="1" customWidth="1"/>
    <col min="25" max="25" width="30.08984375" style="95" customWidth="1"/>
    <col min="26" max="26" width="14" style="155" bestFit="1" customWidth="1"/>
    <col min="27" max="27" width="21.90625" bestFit="1" customWidth="1"/>
    <col min="28" max="29" width="14.26953125" bestFit="1" customWidth="1"/>
    <col min="30" max="30" width="14" style="97" bestFit="1" customWidth="1"/>
    <col min="31" max="31" width="15.26953125" bestFit="1" customWidth="1"/>
  </cols>
  <sheetData>
    <row r="1" spans="1:31" x14ac:dyDescent="0.35">
      <c r="A1" s="2" t="s">
        <v>17</v>
      </c>
      <c r="B1" s="2"/>
      <c r="C1" s="2"/>
      <c r="D1" s="1"/>
      <c r="E1" s="1"/>
      <c r="F1" s="1"/>
      <c r="G1" s="1"/>
      <c r="H1" s="1"/>
    </row>
    <row r="2" spans="1:31" x14ac:dyDescent="0.35">
      <c r="A2" s="1" t="s">
        <v>173</v>
      </c>
      <c r="B2" s="1"/>
      <c r="C2" s="1"/>
      <c r="D2" s="1"/>
      <c r="E2" s="1"/>
      <c r="F2" s="1"/>
      <c r="G2" s="1"/>
      <c r="H2" s="1"/>
      <c r="N2" s="158" t="s">
        <v>436</v>
      </c>
      <c r="O2" s="159" t="s">
        <v>93</v>
      </c>
      <c r="P2" s="159" t="s">
        <v>217</v>
      </c>
      <c r="Q2" s="159" t="s">
        <v>437</v>
      </c>
      <c r="R2" s="166" t="s">
        <v>96</v>
      </c>
      <c r="S2" s="159" t="s">
        <v>97</v>
      </c>
      <c r="T2" s="159" t="s">
        <v>98</v>
      </c>
      <c r="U2" s="159" t="s">
        <v>99</v>
      </c>
      <c r="V2" s="166" t="s">
        <v>264</v>
      </c>
      <c r="W2" s="159" t="s">
        <v>215</v>
      </c>
      <c r="X2" s="159" t="s">
        <v>102</v>
      </c>
      <c r="Y2" s="159" t="s">
        <v>216</v>
      </c>
      <c r="Z2" s="166" t="s">
        <v>104</v>
      </c>
      <c r="AA2" s="159" t="s">
        <v>438</v>
      </c>
    </row>
    <row r="3" spans="1:31" x14ac:dyDescent="0.35">
      <c r="A3" s="1" t="s">
        <v>174</v>
      </c>
      <c r="B3" s="1"/>
      <c r="C3" s="1"/>
      <c r="D3" s="1"/>
      <c r="E3" s="1"/>
      <c r="F3" s="1"/>
      <c r="G3" s="1"/>
      <c r="H3" s="1"/>
      <c r="N3" s="160"/>
      <c r="O3" s="161"/>
      <c r="P3" s="161"/>
      <c r="Q3" s="161"/>
      <c r="R3" s="164"/>
      <c r="S3" s="161"/>
      <c r="T3" s="161"/>
      <c r="U3" s="161"/>
      <c r="V3" s="163"/>
      <c r="W3" s="161"/>
      <c r="X3" s="161"/>
      <c r="Y3" s="161"/>
      <c r="Z3" s="163"/>
      <c r="AA3" s="160"/>
    </row>
    <row r="4" spans="1:31" x14ac:dyDescent="0.35">
      <c r="A4" s="1" t="s">
        <v>175</v>
      </c>
      <c r="B4" s="1"/>
      <c r="C4" s="1"/>
      <c r="D4" s="1"/>
      <c r="E4" s="1"/>
      <c r="F4" s="1"/>
      <c r="G4" s="1"/>
      <c r="H4" s="1"/>
      <c r="N4" s="165" t="s">
        <v>439</v>
      </c>
      <c r="O4" s="161"/>
      <c r="P4" s="161"/>
      <c r="Q4" s="161"/>
      <c r="R4" s="164"/>
      <c r="S4" s="161"/>
      <c r="T4" s="161"/>
      <c r="U4" s="161"/>
      <c r="V4" s="163"/>
      <c r="W4" s="161"/>
      <c r="X4" s="161"/>
      <c r="Y4" s="161"/>
      <c r="Z4" s="163"/>
      <c r="AA4" s="160"/>
    </row>
    <row r="5" spans="1:31" x14ac:dyDescent="0.35">
      <c r="A5" s="1"/>
      <c r="B5" s="1"/>
      <c r="C5" s="1"/>
      <c r="D5" s="1"/>
      <c r="E5" s="1"/>
      <c r="F5" s="1"/>
      <c r="G5" s="1"/>
      <c r="H5" s="1"/>
      <c r="N5" s="160" t="s">
        <v>441</v>
      </c>
      <c r="O5" s="161">
        <f>F14+F15+F16</f>
        <v>7719000</v>
      </c>
      <c r="P5" s="161">
        <f>F13+G14+G15+G16</f>
        <v>7558000</v>
      </c>
      <c r="Q5" s="161">
        <f>G13</f>
        <v>1608000</v>
      </c>
      <c r="R5" s="164"/>
      <c r="S5" s="161">
        <f>60%*SUMPRODUCT($C$13:$C$16,$D$13:$D$16)</f>
        <v>10131000</v>
      </c>
      <c r="T5" s="161">
        <f>40%*SUMPRODUCT($C$13:$C$16,$D$13:$D$16)</f>
        <v>6754000</v>
      </c>
      <c r="U5" s="161"/>
      <c r="V5" s="163"/>
      <c r="W5" s="161">
        <f>60%*SUMPRODUCT($C$13:$C$16,$D$13:$D$16)</f>
        <v>10131000</v>
      </c>
      <c r="X5" s="161">
        <f>40%*SUMPRODUCT($C$13:$C$16,$D$13:$D$16)</f>
        <v>6754000</v>
      </c>
      <c r="Y5" s="161"/>
      <c r="Z5" s="163"/>
      <c r="AA5" s="172">
        <f>SUM(O5:Z5)</f>
        <v>50655000</v>
      </c>
    </row>
    <row r="6" spans="1:31" x14ac:dyDescent="0.35">
      <c r="A6" s="1" t="s">
        <v>176</v>
      </c>
      <c r="B6" s="1"/>
      <c r="C6" s="1"/>
      <c r="D6" s="1"/>
      <c r="E6" s="1"/>
      <c r="F6" s="1"/>
      <c r="G6" s="1"/>
      <c r="H6" s="1"/>
      <c r="N6" s="160" t="s">
        <v>442</v>
      </c>
      <c r="O6" s="161">
        <f>430*16000</f>
        <v>6880000</v>
      </c>
      <c r="P6" s="161"/>
      <c r="Q6" s="161"/>
      <c r="R6" s="164"/>
      <c r="S6" s="161">
        <f>430*16000</f>
        <v>6880000</v>
      </c>
      <c r="T6" s="161"/>
      <c r="U6" s="161"/>
      <c r="V6" s="163"/>
      <c r="W6" s="161">
        <f>430*16000</f>
        <v>6880000</v>
      </c>
      <c r="X6" s="161"/>
      <c r="Y6" s="161"/>
      <c r="Z6" s="163"/>
      <c r="AA6" s="172">
        <f t="shared" ref="AA6:AA11" si="0">SUM(O6:Z6)</f>
        <v>20640000</v>
      </c>
    </row>
    <row r="7" spans="1:31" x14ac:dyDescent="0.35">
      <c r="A7" s="1"/>
      <c r="B7" s="1"/>
      <c r="C7" s="1"/>
      <c r="D7" s="1"/>
      <c r="E7" s="1"/>
      <c r="F7" s="1"/>
      <c r="G7" s="1"/>
      <c r="H7" s="1"/>
      <c r="N7" s="160" t="s">
        <v>443</v>
      </c>
      <c r="O7" s="161">
        <v>2500000</v>
      </c>
      <c r="P7" s="161">
        <v>2500000</v>
      </c>
      <c r="Q7" s="161">
        <v>2500000</v>
      </c>
      <c r="R7" s="161">
        <f>60%*2500000</f>
        <v>1500000</v>
      </c>
      <c r="S7" s="161">
        <v>2500000</v>
      </c>
      <c r="T7" s="161">
        <v>2500000</v>
      </c>
      <c r="U7" s="161">
        <v>2500000</v>
      </c>
      <c r="V7" s="161">
        <f>60%*2500000</f>
        <v>1500000</v>
      </c>
      <c r="W7" s="161">
        <v>2500000</v>
      </c>
      <c r="X7" s="161">
        <v>2500000</v>
      </c>
      <c r="Y7" s="161">
        <v>2500000</v>
      </c>
      <c r="Z7" s="161">
        <f>60%*2500000</f>
        <v>1500000</v>
      </c>
      <c r="AA7" s="172">
        <f t="shared" si="0"/>
        <v>27000000</v>
      </c>
    </row>
    <row r="8" spans="1:31" x14ac:dyDescent="0.35">
      <c r="A8" s="1" t="s">
        <v>177</v>
      </c>
      <c r="B8" s="87"/>
      <c r="C8" s="20"/>
      <c r="D8" s="1"/>
      <c r="E8" s="1"/>
      <c r="F8" s="1"/>
      <c r="G8" s="1"/>
      <c r="H8" s="1"/>
      <c r="N8" s="160" t="s">
        <v>444</v>
      </c>
      <c r="O8" s="161">
        <v>200000</v>
      </c>
      <c r="P8" s="161">
        <v>200000</v>
      </c>
      <c r="Q8" s="161">
        <v>200000</v>
      </c>
      <c r="R8" s="161">
        <v>200000</v>
      </c>
      <c r="S8" s="161">
        <v>200000</v>
      </c>
      <c r="T8" s="161">
        <v>200000</v>
      </c>
      <c r="U8" s="161">
        <v>200000</v>
      </c>
      <c r="V8" s="161">
        <v>200000</v>
      </c>
      <c r="W8" s="161">
        <v>200000</v>
      </c>
      <c r="X8" s="161">
        <v>200000</v>
      </c>
      <c r="Y8" s="161">
        <v>200000</v>
      </c>
      <c r="Z8" s="161">
        <v>200000</v>
      </c>
      <c r="AA8" s="172">
        <f t="shared" si="0"/>
        <v>2400000</v>
      </c>
    </row>
    <row r="9" spans="1:31" x14ac:dyDescent="0.35">
      <c r="A9" s="1" t="s">
        <v>178</v>
      </c>
      <c r="B9" s="86"/>
      <c r="C9" s="89"/>
      <c r="D9" s="1"/>
      <c r="E9" s="1"/>
      <c r="F9" s="1"/>
      <c r="G9" s="1"/>
      <c r="H9" s="1"/>
      <c r="N9" s="160" t="s">
        <v>445</v>
      </c>
      <c r="O9" s="161">
        <v>60000</v>
      </c>
      <c r="P9" s="161">
        <v>60000</v>
      </c>
      <c r="Q9" s="161">
        <v>60000</v>
      </c>
      <c r="R9" s="161">
        <v>60000</v>
      </c>
      <c r="S9" s="161">
        <v>60000</v>
      </c>
      <c r="T9" s="161">
        <v>60000</v>
      </c>
      <c r="U9" s="161">
        <v>60000</v>
      </c>
      <c r="V9" s="161">
        <v>60000</v>
      </c>
      <c r="W9" s="161">
        <v>60000</v>
      </c>
      <c r="X9" s="161">
        <v>60000</v>
      </c>
      <c r="Y9" s="161">
        <v>60000</v>
      </c>
      <c r="Z9" s="163"/>
      <c r="AA9" s="172">
        <f t="shared" si="0"/>
        <v>660000</v>
      </c>
    </row>
    <row r="10" spans="1:31" x14ac:dyDescent="0.35">
      <c r="A10" s="1"/>
      <c r="B10" s="86"/>
      <c r="C10" s="89"/>
      <c r="D10" s="1"/>
      <c r="E10" s="1"/>
      <c r="F10" s="1"/>
      <c r="G10" s="90"/>
      <c r="H10" s="1"/>
      <c r="N10" s="160" t="s">
        <v>452</v>
      </c>
      <c r="O10" s="161"/>
      <c r="P10" s="161"/>
      <c r="Q10" s="161"/>
      <c r="R10" s="164"/>
      <c r="S10" s="161">
        <v>200000</v>
      </c>
      <c r="T10" s="161"/>
      <c r="U10" s="161"/>
      <c r="V10" s="163"/>
      <c r="W10" s="161"/>
      <c r="X10" s="161"/>
      <c r="Y10" s="161"/>
      <c r="Z10" s="163"/>
      <c r="AA10" s="172">
        <f t="shared" si="0"/>
        <v>200000</v>
      </c>
    </row>
    <row r="11" spans="1:31" x14ac:dyDescent="0.35">
      <c r="A11" s="1" t="s">
        <v>179</v>
      </c>
      <c r="B11" s="86"/>
      <c r="C11" s="89"/>
      <c r="D11" s="1"/>
      <c r="E11" s="1"/>
      <c r="F11" s="1"/>
      <c r="G11" s="1"/>
      <c r="H11" s="1"/>
      <c r="N11" s="160"/>
      <c r="O11" s="161"/>
      <c r="P11" s="161"/>
      <c r="Q11" s="161"/>
      <c r="R11" s="164"/>
      <c r="S11" s="161"/>
      <c r="T11" s="161"/>
      <c r="U11" s="161"/>
      <c r="V11" s="163"/>
      <c r="W11" s="161"/>
      <c r="X11" s="161"/>
      <c r="Y11" s="161"/>
      <c r="Z11" s="163"/>
      <c r="AA11" s="172">
        <f t="shared" si="0"/>
        <v>0</v>
      </c>
    </row>
    <row r="12" spans="1:31" s="46" customFormat="1" x14ac:dyDescent="0.35">
      <c r="A12" s="2"/>
      <c r="B12" s="87"/>
      <c r="C12" s="169"/>
      <c r="D12" s="2"/>
      <c r="E12" s="2"/>
      <c r="F12" s="170">
        <v>0.6</v>
      </c>
      <c r="G12" s="170">
        <v>0.4</v>
      </c>
      <c r="H12" s="2"/>
      <c r="I12" s="171"/>
      <c r="J12" s="171">
        <f>16000*D17</f>
        <v>6880000</v>
      </c>
      <c r="K12" s="171"/>
      <c r="N12" s="165" t="s">
        <v>456</v>
      </c>
      <c r="O12" s="167">
        <f>SUM(O5:O11)</f>
        <v>17359000</v>
      </c>
      <c r="P12" s="167">
        <f t="shared" ref="P12:Z12" si="1">SUM(P5:P11)</f>
        <v>10318000</v>
      </c>
      <c r="Q12" s="167">
        <f t="shared" si="1"/>
        <v>4368000</v>
      </c>
      <c r="R12" s="167">
        <f t="shared" si="1"/>
        <v>1760000</v>
      </c>
      <c r="S12" s="167">
        <f t="shared" si="1"/>
        <v>19971000</v>
      </c>
      <c r="T12" s="167">
        <f t="shared" si="1"/>
        <v>9514000</v>
      </c>
      <c r="U12" s="167">
        <f t="shared" si="1"/>
        <v>2760000</v>
      </c>
      <c r="V12" s="167">
        <f t="shared" si="1"/>
        <v>1760000</v>
      </c>
      <c r="W12" s="167">
        <f t="shared" si="1"/>
        <v>19771000</v>
      </c>
      <c r="X12" s="167">
        <f t="shared" si="1"/>
        <v>9514000</v>
      </c>
      <c r="Y12" s="167">
        <f t="shared" si="1"/>
        <v>2760000</v>
      </c>
      <c r="Z12" s="167">
        <f t="shared" si="1"/>
        <v>1700000</v>
      </c>
      <c r="AA12" s="167">
        <f>SUM(AA5:AA11)</f>
        <v>101555000</v>
      </c>
      <c r="AB12" s="156"/>
      <c r="AC12" s="156"/>
      <c r="AD12" s="156"/>
      <c r="AE12" s="156"/>
    </row>
    <row r="13" spans="1:31" x14ac:dyDescent="0.35">
      <c r="A13" s="1" t="s">
        <v>180</v>
      </c>
      <c r="B13" s="86"/>
      <c r="C13" s="89">
        <v>33500</v>
      </c>
      <c r="D13" s="1">
        <v>120</v>
      </c>
      <c r="E13" s="89">
        <f>C13*D13</f>
        <v>4020000</v>
      </c>
      <c r="F13" s="89">
        <f>$F$12*E13</f>
        <v>2412000</v>
      </c>
      <c r="G13" s="89">
        <f>$G$12*E13</f>
        <v>1608000</v>
      </c>
      <c r="H13" s="1"/>
      <c r="I13" s="98"/>
      <c r="N13" s="160"/>
      <c r="O13" s="161"/>
      <c r="P13" s="161"/>
      <c r="Q13" s="161"/>
      <c r="R13" s="164"/>
      <c r="S13" s="162"/>
      <c r="T13" s="162"/>
      <c r="U13" s="162"/>
      <c r="V13" s="164"/>
      <c r="W13" s="162"/>
      <c r="X13" s="162"/>
      <c r="Y13" s="162"/>
      <c r="Z13" s="164"/>
      <c r="AA13" s="162"/>
      <c r="AB13" s="16"/>
      <c r="AC13" s="16"/>
      <c r="AD13" s="99"/>
      <c r="AE13" s="16"/>
    </row>
    <row r="14" spans="1:31" x14ac:dyDescent="0.35">
      <c r="A14" s="1" t="s">
        <v>181</v>
      </c>
      <c r="B14" s="86"/>
      <c r="C14" s="89">
        <v>36500</v>
      </c>
      <c r="D14" s="1">
        <v>110</v>
      </c>
      <c r="E14" s="89">
        <f t="shared" ref="E14:E16" si="2">C14*D14</f>
        <v>4015000</v>
      </c>
      <c r="F14" s="89">
        <f t="shared" ref="F14:F17" si="3">$F$12*E14</f>
        <v>2409000</v>
      </c>
      <c r="G14" s="89">
        <f t="shared" ref="G14:G17" si="4">$G$12*E14</f>
        <v>1606000</v>
      </c>
      <c r="H14" s="1"/>
      <c r="I14" s="98"/>
      <c r="J14" s="98"/>
      <c r="N14" s="160"/>
      <c r="O14" s="161"/>
      <c r="P14" s="161"/>
      <c r="Q14" s="161"/>
      <c r="R14" s="164"/>
      <c r="S14" s="162"/>
      <c r="T14" s="162"/>
      <c r="U14" s="162"/>
      <c r="V14" s="164"/>
      <c r="W14" s="162"/>
      <c r="X14" s="162"/>
      <c r="Y14" s="162"/>
      <c r="Z14" s="164"/>
      <c r="AA14" s="162"/>
      <c r="AB14" s="16"/>
      <c r="AC14" s="16"/>
      <c r="AD14" s="99"/>
      <c r="AE14" s="16"/>
    </row>
    <row r="15" spans="1:31" x14ac:dyDescent="0.35">
      <c r="A15" s="1" t="s">
        <v>182</v>
      </c>
      <c r="B15" s="86"/>
      <c r="C15" s="89">
        <v>43500</v>
      </c>
      <c r="D15" s="1">
        <v>100</v>
      </c>
      <c r="E15" s="89">
        <f t="shared" si="2"/>
        <v>4350000</v>
      </c>
      <c r="F15" s="89">
        <f t="shared" si="3"/>
        <v>2610000</v>
      </c>
      <c r="G15" s="89">
        <f t="shared" si="4"/>
        <v>1740000</v>
      </c>
      <c r="H15" s="1"/>
      <c r="I15" s="98"/>
      <c r="J15" s="98">
        <f>E17*3</f>
        <v>50655000</v>
      </c>
      <c r="K15" s="98"/>
      <c r="N15" s="160"/>
      <c r="O15" s="161"/>
      <c r="P15" s="161"/>
      <c r="Q15" s="161"/>
      <c r="R15" s="164"/>
      <c r="S15" s="162"/>
      <c r="T15" s="162"/>
      <c r="U15" s="162"/>
      <c r="V15" s="164"/>
      <c r="W15" s="162"/>
      <c r="X15" s="162"/>
      <c r="Y15" s="162"/>
      <c r="Z15" s="164"/>
      <c r="AA15" s="162"/>
      <c r="AB15" s="16"/>
      <c r="AC15" s="16"/>
      <c r="AD15" s="16"/>
      <c r="AE15" s="16"/>
    </row>
    <row r="16" spans="1:31" x14ac:dyDescent="0.35">
      <c r="A16" s="1" t="s">
        <v>183</v>
      </c>
      <c r="B16" s="87"/>
      <c r="C16" s="89">
        <v>45000</v>
      </c>
      <c r="D16" s="1">
        <v>100</v>
      </c>
      <c r="E16" s="89">
        <f t="shared" si="2"/>
        <v>4500000</v>
      </c>
      <c r="F16" s="89">
        <f t="shared" si="3"/>
        <v>2700000</v>
      </c>
      <c r="G16" s="89">
        <f t="shared" si="4"/>
        <v>1800000</v>
      </c>
      <c r="H16" s="1"/>
      <c r="J16" s="98"/>
      <c r="N16" s="160"/>
      <c r="O16" s="161"/>
      <c r="P16" s="161"/>
      <c r="Q16" s="161"/>
      <c r="R16" s="164"/>
      <c r="S16" s="162"/>
      <c r="T16" s="162"/>
      <c r="U16" s="162"/>
      <c r="V16" s="164"/>
      <c r="W16" s="162"/>
      <c r="X16" s="162"/>
      <c r="Y16" s="162"/>
      <c r="Z16" s="164"/>
      <c r="AA16" s="162"/>
      <c r="AB16" s="16"/>
      <c r="AC16" s="16"/>
      <c r="AD16" s="99"/>
      <c r="AE16" s="16"/>
    </row>
    <row r="17" spans="1:31" x14ac:dyDescent="0.35">
      <c r="A17" s="1"/>
      <c r="B17" s="1"/>
      <c r="C17" s="1"/>
      <c r="D17" s="1">
        <f>SUM(D13:D16)</f>
        <v>430</v>
      </c>
      <c r="E17" s="89">
        <f>SUM(E13:E16)</f>
        <v>16885000</v>
      </c>
      <c r="F17" s="1">
        <f t="shared" si="3"/>
        <v>10131000</v>
      </c>
      <c r="G17" s="89">
        <f t="shared" si="4"/>
        <v>6754000</v>
      </c>
      <c r="H17" s="1"/>
      <c r="N17" s="165" t="s">
        <v>440</v>
      </c>
      <c r="O17" s="161"/>
      <c r="P17" s="161"/>
      <c r="Q17" s="161"/>
      <c r="R17" s="164"/>
      <c r="S17" s="162"/>
      <c r="T17" s="162"/>
      <c r="U17" s="162"/>
      <c r="V17" s="164"/>
      <c r="W17" s="162"/>
      <c r="X17" s="162"/>
      <c r="Y17" s="162"/>
      <c r="Z17" s="164"/>
      <c r="AA17" s="162"/>
      <c r="AB17" s="16"/>
      <c r="AC17" s="16"/>
      <c r="AD17" s="99"/>
      <c r="AE17" s="16"/>
    </row>
    <row r="18" spans="1:31" x14ac:dyDescent="0.35">
      <c r="A18" s="1" t="s">
        <v>184</v>
      </c>
      <c r="B18" s="87"/>
      <c r="C18" s="1"/>
      <c r="D18" s="1"/>
      <c r="E18" s="1"/>
      <c r="F18" s="1"/>
      <c r="G18" s="1"/>
      <c r="H18" s="1"/>
      <c r="N18" s="160" t="s">
        <v>446</v>
      </c>
      <c r="O18" s="161">
        <v>6200000</v>
      </c>
      <c r="P18" s="161">
        <v>6200000</v>
      </c>
      <c r="Q18" s="161">
        <v>6200000</v>
      </c>
      <c r="R18" s="161">
        <v>6200000</v>
      </c>
      <c r="S18" s="161">
        <v>6200000</v>
      </c>
      <c r="T18" s="161">
        <v>6200000</v>
      </c>
      <c r="U18" s="161">
        <v>6200000</v>
      </c>
      <c r="V18" s="161">
        <v>6200000</v>
      </c>
      <c r="W18" s="161">
        <v>6200000</v>
      </c>
      <c r="X18" s="161">
        <v>6200000</v>
      </c>
      <c r="Y18" s="161">
        <v>6200000</v>
      </c>
      <c r="Z18" s="161">
        <v>6200000</v>
      </c>
      <c r="AA18" s="172">
        <f>SUM(O18:Z18)</f>
        <v>74400000</v>
      </c>
      <c r="AB18" s="16"/>
      <c r="AC18" s="16"/>
      <c r="AD18" s="99"/>
      <c r="AE18" s="16"/>
    </row>
    <row r="19" spans="1:31" x14ac:dyDescent="0.35">
      <c r="A19" s="1"/>
      <c r="B19" s="86" t="s">
        <v>185</v>
      </c>
      <c r="C19" s="1"/>
      <c r="D19" s="1"/>
      <c r="E19" s="1"/>
      <c r="F19" s="1"/>
      <c r="G19" s="1"/>
      <c r="H19" s="1"/>
      <c r="N19" s="160" t="s">
        <v>447</v>
      </c>
      <c r="O19" s="161">
        <v>550000</v>
      </c>
      <c r="P19" s="161">
        <v>550000</v>
      </c>
      <c r="Q19" s="161">
        <v>550000</v>
      </c>
      <c r="R19" s="161">
        <f>60%*550000</f>
        <v>330000</v>
      </c>
      <c r="S19" s="161">
        <v>550000</v>
      </c>
      <c r="T19" s="161">
        <v>550000</v>
      </c>
      <c r="U19" s="161">
        <v>550000</v>
      </c>
      <c r="V19" s="161">
        <f>60%*550000</f>
        <v>330000</v>
      </c>
      <c r="W19" s="161">
        <v>550000</v>
      </c>
      <c r="X19" s="161">
        <v>550000</v>
      </c>
      <c r="Y19" s="161">
        <v>550000</v>
      </c>
      <c r="Z19" s="161">
        <f>60%*550000</f>
        <v>330000</v>
      </c>
      <c r="AA19" s="172">
        <f t="shared" ref="AA19:AA28" si="5">SUM(O19:Z19)</f>
        <v>5940000</v>
      </c>
      <c r="AB19" s="16"/>
      <c r="AC19" s="16"/>
      <c r="AD19" s="16"/>
      <c r="AE19" s="16"/>
    </row>
    <row r="20" spans="1:31" x14ac:dyDescent="0.35">
      <c r="A20" s="1" t="s">
        <v>186</v>
      </c>
      <c r="B20" s="86"/>
      <c r="C20" s="91"/>
      <c r="D20" s="1"/>
      <c r="E20" s="1"/>
      <c r="F20" s="1"/>
      <c r="G20" s="1"/>
      <c r="H20" s="1"/>
      <c r="N20" s="160" t="s">
        <v>448</v>
      </c>
      <c r="O20" s="161">
        <v>650000</v>
      </c>
      <c r="P20" s="161"/>
      <c r="Q20" s="161"/>
      <c r="R20" s="164"/>
      <c r="S20" s="161">
        <v>650000</v>
      </c>
      <c r="T20" s="162"/>
      <c r="U20" s="162"/>
      <c r="V20" s="164"/>
      <c r="W20" s="161">
        <v>650000</v>
      </c>
      <c r="X20" s="162"/>
      <c r="Y20" s="162"/>
      <c r="Z20" s="164"/>
      <c r="AA20" s="172">
        <f t="shared" si="5"/>
        <v>1950000</v>
      </c>
      <c r="AB20" s="16"/>
      <c r="AC20" s="16"/>
      <c r="AD20" s="99"/>
      <c r="AE20" s="16"/>
    </row>
    <row r="21" spans="1:31" x14ac:dyDescent="0.35">
      <c r="A21" s="1" t="s">
        <v>187</v>
      </c>
      <c r="B21" s="86"/>
      <c r="C21" s="91"/>
      <c r="D21" s="1"/>
      <c r="E21" s="1"/>
      <c r="F21" s="1"/>
      <c r="G21" s="1"/>
      <c r="H21" s="1"/>
      <c r="N21" s="160" t="s">
        <v>459</v>
      </c>
      <c r="O21" s="161">
        <v>1500000</v>
      </c>
      <c r="P21" s="161">
        <v>1500000</v>
      </c>
      <c r="Q21" s="161">
        <v>1500000</v>
      </c>
      <c r="R21" s="161">
        <f>40%*1500000</f>
        <v>600000</v>
      </c>
      <c r="S21" s="161">
        <v>1500000</v>
      </c>
      <c r="T21" s="161">
        <v>1500000</v>
      </c>
      <c r="U21" s="161">
        <v>1500000</v>
      </c>
      <c r="V21" s="161">
        <f>40%*1500000</f>
        <v>600000</v>
      </c>
      <c r="W21" s="161">
        <v>1500000</v>
      </c>
      <c r="X21" s="161">
        <v>1500000</v>
      </c>
      <c r="Y21" s="161">
        <v>1500000</v>
      </c>
      <c r="Z21" s="161">
        <f>40%*1500000</f>
        <v>600000</v>
      </c>
      <c r="AA21" s="172">
        <f t="shared" si="5"/>
        <v>15300000</v>
      </c>
      <c r="AB21" s="16"/>
      <c r="AC21" s="16"/>
      <c r="AD21" s="99"/>
      <c r="AE21" s="16"/>
    </row>
    <row r="22" spans="1:31" x14ac:dyDescent="0.35">
      <c r="A22" s="1"/>
      <c r="B22" s="86"/>
      <c r="C22" s="91"/>
      <c r="D22" s="1"/>
      <c r="E22" s="1"/>
      <c r="F22" s="1"/>
      <c r="G22" s="1"/>
      <c r="H22" s="1"/>
      <c r="N22" s="160" t="s">
        <v>449</v>
      </c>
      <c r="O22" s="161">
        <v>150000</v>
      </c>
      <c r="P22" s="161">
        <v>150000</v>
      </c>
      <c r="Q22" s="161">
        <v>150000</v>
      </c>
      <c r="R22" s="161">
        <v>50000</v>
      </c>
      <c r="S22" s="161">
        <v>150000</v>
      </c>
      <c r="T22" s="161">
        <v>150000</v>
      </c>
      <c r="U22" s="161">
        <v>150000</v>
      </c>
      <c r="V22" s="161">
        <v>50000</v>
      </c>
      <c r="W22" s="161">
        <v>150000</v>
      </c>
      <c r="X22" s="161">
        <v>150000</v>
      </c>
      <c r="Y22" s="161">
        <v>150000</v>
      </c>
      <c r="Z22" s="161">
        <v>50000</v>
      </c>
      <c r="AA22" s="172">
        <f t="shared" si="5"/>
        <v>1500000</v>
      </c>
      <c r="AB22" s="16"/>
      <c r="AC22" s="16"/>
      <c r="AD22" s="16"/>
      <c r="AE22" s="16"/>
    </row>
    <row r="23" spans="1:31" x14ac:dyDescent="0.35">
      <c r="A23" s="1" t="s">
        <v>188</v>
      </c>
      <c r="B23" s="86"/>
      <c r="C23" s="91"/>
      <c r="D23" s="1"/>
      <c r="E23" s="1"/>
      <c r="F23" s="1"/>
      <c r="G23" s="1"/>
      <c r="H23" s="1"/>
      <c r="N23" s="160" t="s">
        <v>450</v>
      </c>
      <c r="O23" s="161">
        <v>250000</v>
      </c>
      <c r="P23" s="161">
        <v>250000</v>
      </c>
      <c r="Q23" s="161">
        <v>250000</v>
      </c>
      <c r="R23" s="161">
        <f>40%*250000</f>
        <v>100000</v>
      </c>
      <c r="S23" s="161">
        <v>250000</v>
      </c>
      <c r="T23" s="161">
        <v>250000</v>
      </c>
      <c r="U23" s="161">
        <v>250000</v>
      </c>
      <c r="V23" s="161">
        <f>40%*250000</f>
        <v>100000</v>
      </c>
      <c r="W23" s="161">
        <v>250000</v>
      </c>
      <c r="X23" s="161">
        <v>250000</v>
      </c>
      <c r="Y23" s="161">
        <v>250000</v>
      </c>
      <c r="Z23" s="161">
        <f>40%*250000</f>
        <v>100000</v>
      </c>
      <c r="AA23" s="172">
        <f t="shared" si="5"/>
        <v>2550000</v>
      </c>
      <c r="AB23" s="16"/>
      <c r="AC23" s="16"/>
      <c r="AD23" s="16"/>
      <c r="AE23" s="16"/>
    </row>
    <row r="24" spans="1:31" ht="24" customHeight="1" x14ac:dyDescent="0.35">
      <c r="A24" s="1"/>
      <c r="B24" s="86"/>
      <c r="C24" s="92"/>
      <c r="D24" s="1"/>
      <c r="E24" s="1"/>
      <c r="F24" s="1"/>
      <c r="G24" s="1"/>
      <c r="H24" s="1"/>
      <c r="N24" s="160" t="s">
        <v>451</v>
      </c>
      <c r="O24" s="161">
        <v>1500000</v>
      </c>
      <c r="P24" s="161"/>
      <c r="Q24" s="161"/>
      <c r="R24" s="164"/>
      <c r="S24" s="162"/>
      <c r="T24" s="162"/>
      <c r="U24" s="162"/>
      <c r="V24" s="164"/>
      <c r="W24" s="162"/>
      <c r="X24" s="162"/>
      <c r="Y24" s="162"/>
      <c r="Z24" s="164"/>
      <c r="AA24" s="172">
        <f t="shared" si="5"/>
        <v>1500000</v>
      </c>
      <c r="AB24" s="16"/>
      <c r="AC24" s="16"/>
      <c r="AD24" s="99"/>
      <c r="AE24" s="16"/>
    </row>
    <row r="25" spans="1:31" x14ac:dyDescent="0.35">
      <c r="A25" s="1" t="s">
        <v>189</v>
      </c>
      <c r="B25" s="87"/>
      <c r="C25" s="93"/>
      <c r="D25" s="1"/>
      <c r="E25" s="1"/>
      <c r="F25" s="1"/>
      <c r="G25" s="1"/>
      <c r="H25" s="1"/>
      <c r="N25" s="160" t="s">
        <v>453</v>
      </c>
      <c r="O25" s="161"/>
      <c r="P25" s="161"/>
      <c r="Q25" s="161"/>
      <c r="R25" s="164"/>
      <c r="S25" s="162">
        <v>2000000</v>
      </c>
      <c r="T25" s="162"/>
      <c r="U25" s="162"/>
      <c r="V25" s="164"/>
      <c r="W25" s="162"/>
      <c r="X25" s="162"/>
      <c r="Y25" s="162"/>
      <c r="Z25" s="164"/>
      <c r="AA25" s="172">
        <f t="shared" si="5"/>
        <v>2000000</v>
      </c>
      <c r="AB25" s="16"/>
      <c r="AC25" s="16"/>
      <c r="AD25" s="99"/>
      <c r="AE25" s="16"/>
    </row>
    <row r="26" spans="1:31" x14ac:dyDescent="0.35">
      <c r="A26" s="1"/>
      <c r="B26" s="1"/>
      <c r="C26" s="1"/>
      <c r="D26" s="1"/>
      <c r="E26" s="1"/>
      <c r="F26" s="1"/>
      <c r="G26" s="1"/>
      <c r="H26" s="1"/>
      <c r="N26" s="160" t="s">
        <v>454</v>
      </c>
      <c r="O26" s="161"/>
      <c r="P26" s="161"/>
      <c r="Q26" s="161"/>
      <c r="R26" s="164"/>
      <c r="S26" s="162"/>
      <c r="T26" s="162"/>
      <c r="U26" s="162"/>
      <c r="V26" s="164"/>
      <c r="W26" s="162"/>
      <c r="X26" s="162"/>
      <c r="Y26" s="162"/>
      <c r="Z26" s="164">
        <v>2000000</v>
      </c>
      <c r="AA26" s="172">
        <f t="shared" si="5"/>
        <v>2000000</v>
      </c>
      <c r="AB26" s="16"/>
      <c r="AC26" s="16"/>
      <c r="AD26" s="99"/>
      <c r="AE26" s="16"/>
    </row>
    <row r="27" spans="1:31" x14ac:dyDescent="0.35">
      <c r="A27" s="1" t="s">
        <v>190</v>
      </c>
      <c r="B27" s="1"/>
      <c r="C27" s="1"/>
      <c r="D27" s="1"/>
      <c r="E27" s="1"/>
      <c r="F27" s="1"/>
      <c r="G27" s="1"/>
      <c r="H27" s="1"/>
      <c r="N27" s="160" t="s">
        <v>455</v>
      </c>
      <c r="O27" s="161"/>
      <c r="P27" s="161"/>
      <c r="Q27" s="161"/>
      <c r="R27" s="164"/>
      <c r="S27" s="162"/>
      <c r="T27" s="162"/>
      <c r="U27" s="162"/>
      <c r="V27" s="164"/>
      <c r="W27" s="162"/>
      <c r="X27" s="162"/>
      <c r="Y27" s="162"/>
      <c r="Z27" s="164">
        <v>200000</v>
      </c>
      <c r="AA27" s="172">
        <f t="shared" si="5"/>
        <v>200000</v>
      </c>
      <c r="AB27" s="16"/>
      <c r="AC27" s="16"/>
      <c r="AD27" s="99"/>
      <c r="AE27" s="16"/>
    </row>
    <row r="28" spans="1:31" x14ac:dyDescent="0.35">
      <c r="A28" s="1"/>
      <c r="B28" s="1"/>
      <c r="C28" s="1"/>
      <c r="D28" s="1"/>
      <c r="E28" s="1"/>
      <c r="F28" s="1"/>
      <c r="G28" s="1"/>
      <c r="H28" s="1"/>
      <c r="N28" s="160"/>
      <c r="O28" s="161"/>
      <c r="P28" s="161"/>
      <c r="Q28" s="161"/>
      <c r="R28" s="164"/>
      <c r="S28" s="162"/>
      <c r="T28" s="162"/>
      <c r="U28" s="162"/>
      <c r="V28" s="164"/>
      <c r="W28" s="162"/>
      <c r="X28" s="162"/>
      <c r="Y28" s="162"/>
      <c r="Z28" s="164"/>
      <c r="AA28" s="172">
        <f t="shared" si="5"/>
        <v>0</v>
      </c>
      <c r="AB28" s="16"/>
      <c r="AC28" s="16"/>
      <c r="AD28" s="99"/>
      <c r="AE28" s="16"/>
    </row>
    <row r="29" spans="1:31" s="46" customFormat="1" x14ac:dyDescent="0.35">
      <c r="A29" s="2" t="s">
        <v>191</v>
      </c>
      <c r="B29" s="2"/>
      <c r="C29" s="2"/>
      <c r="D29" s="2"/>
      <c r="E29" s="2"/>
      <c r="F29" s="2"/>
      <c r="G29" s="2"/>
      <c r="H29" s="2"/>
      <c r="N29" s="165" t="s">
        <v>457</v>
      </c>
      <c r="O29" s="167">
        <f>SUM(O18:O28)</f>
        <v>10800000</v>
      </c>
      <c r="P29" s="167">
        <f t="shared" ref="P29:AA29" si="6">SUM(P18:P28)</f>
        <v>8650000</v>
      </c>
      <c r="Q29" s="167">
        <f t="shared" si="6"/>
        <v>8650000</v>
      </c>
      <c r="R29" s="167">
        <f t="shared" si="6"/>
        <v>7280000</v>
      </c>
      <c r="S29" s="167">
        <f t="shared" si="6"/>
        <v>11300000</v>
      </c>
      <c r="T29" s="167">
        <f t="shared" si="6"/>
        <v>8650000</v>
      </c>
      <c r="U29" s="167">
        <f t="shared" si="6"/>
        <v>8650000</v>
      </c>
      <c r="V29" s="167">
        <f t="shared" si="6"/>
        <v>7280000</v>
      </c>
      <c r="W29" s="167">
        <f t="shared" si="6"/>
        <v>9300000</v>
      </c>
      <c r="X29" s="167">
        <f t="shared" si="6"/>
        <v>8650000</v>
      </c>
      <c r="Y29" s="167">
        <f t="shared" si="6"/>
        <v>8650000</v>
      </c>
      <c r="Z29" s="167">
        <f t="shared" si="6"/>
        <v>9480000</v>
      </c>
      <c r="AA29" s="167">
        <f t="shared" si="6"/>
        <v>107340000</v>
      </c>
      <c r="AB29" s="156"/>
      <c r="AC29" s="156"/>
      <c r="AD29" s="168"/>
      <c r="AE29" s="156"/>
    </row>
    <row r="30" spans="1:31" x14ac:dyDescent="0.35">
      <c r="A30" s="1"/>
      <c r="B30" s="1"/>
      <c r="C30" s="1"/>
      <c r="D30" s="1"/>
      <c r="E30" s="1"/>
      <c r="F30" s="1"/>
      <c r="G30" s="1"/>
      <c r="H30" s="1"/>
      <c r="N30" s="160" t="s">
        <v>458</v>
      </c>
      <c r="O30" s="161">
        <f>O12-O29</f>
        <v>6559000</v>
      </c>
      <c r="P30" s="161">
        <f t="shared" ref="P30:Z30" si="7">P12-P29</f>
        <v>1668000</v>
      </c>
      <c r="Q30" s="161">
        <f t="shared" si="7"/>
        <v>-4282000</v>
      </c>
      <c r="R30" s="161">
        <f t="shared" si="7"/>
        <v>-5520000</v>
      </c>
      <c r="S30" s="161">
        <f t="shared" si="7"/>
        <v>8671000</v>
      </c>
      <c r="T30" s="161">
        <f t="shared" si="7"/>
        <v>864000</v>
      </c>
      <c r="U30" s="161">
        <f t="shared" si="7"/>
        <v>-5890000</v>
      </c>
      <c r="V30" s="161">
        <f t="shared" si="7"/>
        <v>-5520000</v>
      </c>
      <c r="W30" s="161">
        <f t="shared" si="7"/>
        <v>10471000</v>
      </c>
      <c r="X30" s="161">
        <f t="shared" si="7"/>
        <v>864000</v>
      </c>
      <c r="Y30" s="161">
        <f t="shared" si="7"/>
        <v>-5890000</v>
      </c>
      <c r="Z30" s="161">
        <f t="shared" si="7"/>
        <v>-7780000</v>
      </c>
      <c r="AA30" s="161">
        <f>AA12-AA29</f>
        <v>-5785000</v>
      </c>
      <c r="AB30" s="16"/>
      <c r="AC30" s="16"/>
      <c r="AD30" s="99"/>
      <c r="AE30" s="16"/>
    </row>
    <row r="31" spans="1:31" ht="29.5" customHeight="1" x14ac:dyDescent="0.35">
      <c r="A31" s="1" t="s">
        <v>192</v>
      </c>
      <c r="B31" s="1"/>
      <c r="C31" s="1"/>
      <c r="D31" s="1"/>
      <c r="E31" s="1"/>
      <c r="F31" s="1"/>
      <c r="G31" s="1"/>
      <c r="H31" s="1"/>
      <c r="N31" s="160" t="s">
        <v>460</v>
      </c>
      <c r="O31" s="161">
        <v>5500000</v>
      </c>
      <c r="P31" s="161">
        <f>O32</f>
        <v>12059000</v>
      </c>
      <c r="Q31" s="161">
        <f t="shared" ref="Q31:Z31" si="8">P32</f>
        <v>13727000</v>
      </c>
      <c r="R31" s="161">
        <f t="shared" si="8"/>
        <v>9445000</v>
      </c>
      <c r="S31" s="161">
        <f t="shared" si="8"/>
        <v>3925000</v>
      </c>
      <c r="T31" s="161">
        <f t="shared" si="8"/>
        <v>12596000</v>
      </c>
      <c r="U31" s="161">
        <f t="shared" si="8"/>
        <v>13460000</v>
      </c>
      <c r="V31" s="161">
        <f t="shared" si="8"/>
        <v>7570000</v>
      </c>
      <c r="W31" s="161">
        <f t="shared" si="8"/>
        <v>2050000</v>
      </c>
      <c r="X31" s="161">
        <f t="shared" si="8"/>
        <v>12521000</v>
      </c>
      <c r="Y31" s="161">
        <f t="shared" si="8"/>
        <v>13385000</v>
      </c>
      <c r="Z31" s="161">
        <f t="shared" si="8"/>
        <v>7495000</v>
      </c>
      <c r="AA31" s="172">
        <f>O31</f>
        <v>5500000</v>
      </c>
      <c r="AB31" s="16"/>
      <c r="AC31" s="16"/>
      <c r="AD31" s="99"/>
      <c r="AE31" s="16"/>
    </row>
    <row r="32" spans="1:31" ht="33.5" customHeight="1" x14ac:dyDescent="0.35">
      <c r="A32" s="1"/>
      <c r="B32" s="1"/>
      <c r="C32" s="1"/>
      <c r="D32" s="1"/>
      <c r="E32" s="1"/>
      <c r="F32" s="1"/>
      <c r="G32" s="1"/>
      <c r="H32" s="1"/>
      <c r="N32" s="160" t="s">
        <v>461</v>
      </c>
      <c r="O32" s="161">
        <f>O30+O31</f>
        <v>12059000</v>
      </c>
      <c r="P32" s="161">
        <f>P30+P31</f>
        <v>13727000</v>
      </c>
      <c r="Q32" s="161">
        <f t="shared" ref="Q32:Z32" si="9">Q30+Q31</f>
        <v>9445000</v>
      </c>
      <c r="R32" s="161">
        <f t="shared" si="9"/>
        <v>3925000</v>
      </c>
      <c r="S32" s="161">
        <f t="shared" si="9"/>
        <v>12596000</v>
      </c>
      <c r="T32" s="161">
        <f t="shared" si="9"/>
        <v>13460000</v>
      </c>
      <c r="U32" s="161">
        <f t="shared" si="9"/>
        <v>7570000</v>
      </c>
      <c r="V32" s="161">
        <f t="shared" si="9"/>
        <v>2050000</v>
      </c>
      <c r="W32" s="161">
        <f t="shared" si="9"/>
        <v>12521000</v>
      </c>
      <c r="X32" s="161">
        <f t="shared" si="9"/>
        <v>13385000</v>
      </c>
      <c r="Y32" s="161">
        <f t="shared" si="9"/>
        <v>7495000</v>
      </c>
      <c r="Z32" s="161">
        <f t="shared" si="9"/>
        <v>-285000</v>
      </c>
      <c r="AA32" s="161">
        <f>AA30+AA31</f>
        <v>-285000</v>
      </c>
      <c r="AB32" s="16"/>
      <c r="AC32" s="16"/>
      <c r="AD32" s="99"/>
      <c r="AE32" s="16"/>
    </row>
    <row r="33" spans="1:31" ht="32" customHeight="1" x14ac:dyDescent="0.35">
      <c r="A33" s="1" t="s">
        <v>193</v>
      </c>
      <c r="B33" s="1"/>
      <c r="C33" s="1"/>
      <c r="D33" s="1"/>
      <c r="E33" s="1"/>
      <c r="F33" s="1"/>
      <c r="G33" s="1"/>
      <c r="H33" s="1"/>
      <c r="S33" s="16"/>
      <c r="T33" s="16"/>
      <c r="U33" s="16"/>
      <c r="V33" s="99"/>
      <c r="W33" s="16"/>
      <c r="X33" s="16"/>
      <c r="Y33" s="16"/>
      <c r="Z33" s="99"/>
      <c r="AA33" s="16"/>
      <c r="AB33" s="16"/>
      <c r="AC33" s="16"/>
      <c r="AD33" s="99"/>
      <c r="AE33" s="16"/>
    </row>
    <row r="34" spans="1:31" x14ac:dyDescent="0.35">
      <c r="A34" s="1"/>
      <c r="B34" s="1"/>
      <c r="C34" s="1"/>
      <c r="D34" s="1"/>
      <c r="E34" s="1"/>
      <c r="F34" s="1"/>
      <c r="G34" s="1"/>
      <c r="H34" s="1"/>
      <c r="S34" s="16"/>
      <c r="T34" s="16"/>
      <c r="U34" s="16"/>
      <c r="V34" s="99"/>
      <c r="W34" s="16"/>
      <c r="X34" s="16"/>
      <c r="Y34" s="16"/>
      <c r="Z34" s="99"/>
      <c r="AA34" s="16"/>
      <c r="AB34" s="16"/>
      <c r="AC34" s="16"/>
      <c r="AD34" s="99"/>
      <c r="AE34" s="16"/>
    </row>
    <row r="35" spans="1:31" x14ac:dyDescent="0.35">
      <c r="A35" s="1" t="s">
        <v>194</v>
      </c>
      <c r="B35" s="1"/>
      <c r="C35" s="1"/>
      <c r="D35" s="1"/>
      <c r="E35" s="1"/>
      <c r="F35" s="1"/>
      <c r="G35" s="1"/>
      <c r="H35" s="1"/>
      <c r="S35" s="16"/>
      <c r="T35" s="16"/>
      <c r="U35" s="16"/>
      <c r="V35" s="99"/>
      <c r="W35" s="16"/>
      <c r="X35" s="16"/>
      <c r="Y35" s="16"/>
      <c r="Z35" s="99"/>
      <c r="AA35" s="16"/>
      <c r="AB35" s="16"/>
      <c r="AC35" s="16"/>
      <c r="AD35" s="99"/>
      <c r="AE35" s="16"/>
    </row>
    <row r="36" spans="1:31" x14ac:dyDescent="0.35">
      <c r="A36" s="1" t="s">
        <v>195</v>
      </c>
      <c r="B36" s="88"/>
      <c r="C36" s="1"/>
      <c r="D36" s="1"/>
      <c r="E36" s="1"/>
      <c r="F36" s="1"/>
      <c r="G36" s="1"/>
      <c r="H36" s="1"/>
      <c r="S36" s="16"/>
      <c r="T36" s="16"/>
      <c r="U36" s="16"/>
      <c r="V36" s="99"/>
      <c r="W36" s="16"/>
      <c r="X36" s="16"/>
      <c r="Z36" s="99"/>
      <c r="AA36" s="16"/>
      <c r="AB36" s="16"/>
      <c r="AC36" s="16"/>
      <c r="AD36" s="99"/>
      <c r="AE36" s="16"/>
    </row>
    <row r="37" spans="1:31" x14ac:dyDescent="0.35">
      <c r="A37" s="1" t="s">
        <v>186</v>
      </c>
      <c r="B37" s="1"/>
      <c r="C37" s="1"/>
      <c r="D37" s="1"/>
      <c r="E37" s="1"/>
      <c r="F37" s="1"/>
      <c r="G37" s="1"/>
      <c r="H37" s="1"/>
      <c r="S37" s="16"/>
      <c r="T37" s="16"/>
      <c r="U37" s="16"/>
      <c r="V37" s="99"/>
      <c r="W37" s="16"/>
      <c r="X37" s="16"/>
      <c r="Y37" s="156"/>
      <c r="Z37" s="99"/>
      <c r="AA37" s="16"/>
      <c r="AB37" s="16"/>
      <c r="AC37" s="16"/>
      <c r="AD37" s="99"/>
      <c r="AE37" s="16"/>
    </row>
    <row r="38" spans="1:31" x14ac:dyDescent="0.35">
      <c r="A38" s="1" t="s">
        <v>196</v>
      </c>
      <c r="B38" s="1"/>
      <c r="C38" s="1"/>
      <c r="D38" s="1"/>
      <c r="E38" s="1"/>
      <c r="F38" s="1"/>
      <c r="G38" s="1"/>
      <c r="H38" s="1"/>
      <c r="S38" s="16"/>
      <c r="T38" s="16"/>
      <c r="U38" s="16"/>
      <c r="V38" s="99"/>
      <c r="W38" s="16"/>
      <c r="X38" s="16"/>
      <c r="Y38" s="173"/>
      <c r="Z38" s="99"/>
      <c r="AA38" s="16"/>
      <c r="AB38" s="16"/>
      <c r="AC38" s="16"/>
      <c r="AD38" s="16"/>
      <c r="AE38" s="16"/>
    </row>
    <row r="39" spans="1:31" x14ac:dyDescent="0.35">
      <c r="A39" s="1" t="s">
        <v>197</v>
      </c>
      <c r="B39" s="88"/>
      <c r="C39" s="1"/>
      <c r="D39" s="1"/>
      <c r="E39" s="1"/>
      <c r="F39" s="1"/>
      <c r="G39" s="1"/>
      <c r="H39" s="1"/>
      <c r="S39" s="16"/>
      <c r="T39" s="16"/>
      <c r="U39" s="16"/>
      <c r="V39" s="99"/>
      <c r="W39" s="16"/>
      <c r="X39" s="16"/>
      <c r="Y39" s="16"/>
      <c r="Z39" s="99"/>
      <c r="AA39" s="16"/>
      <c r="AB39" s="16"/>
      <c r="AC39" s="16"/>
      <c r="AD39" s="16"/>
      <c r="AE39" s="16"/>
    </row>
    <row r="40" spans="1:31" x14ac:dyDescent="0.35">
      <c r="A40" s="1" t="s">
        <v>198</v>
      </c>
      <c r="B40" s="1"/>
      <c r="C40" s="1"/>
      <c r="D40" s="1"/>
      <c r="E40" s="1"/>
      <c r="F40" s="1"/>
      <c r="G40" s="1"/>
      <c r="H40" s="1"/>
      <c r="S40" s="16"/>
      <c r="T40" s="16"/>
      <c r="U40" s="16"/>
      <c r="V40" s="99"/>
      <c r="W40" s="16"/>
      <c r="X40" s="16"/>
      <c r="Y40" s="16"/>
      <c r="Z40" s="99"/>
      <c r="AA40" s="16"/>
      <c r="AB40" s="16"/>
      <c r="AC40" s="16"/>
      <c r="AD40" s="16"/>
      <c r="AE40" s="16"/>
    </row>
    <row r="41" spans="1:31" x14ac:dyDescent="0.35">
      <c r="A41" s="1" t="s">
        <v>199</v>
      </c>
      <c r="B41" s="1"/>
      <c r="C41" s="1"/>
      <c r="D41" s="1"/>
      <c r="E41" s="1"/>
      <c r="F41" s="1"/>
      <c r="G41" s="1"/>
      <c r="H41" s="1"/>
      <c r="S41" s="16"/>
      <c r="T41" s="16"/>
      <c r="U41" s="16"/>
      <c r="V41" s="99"/>
      <c r="W41" s="16"/>
      <c r="X41" s="16"/>
      <c r="Y41" s="156"/>
      <c r="Z41" s="99"/>
      <c r="AA41" s="16"/>
      <c r="AB41" s="16"/>
      <c r="AC41" s="16"/>
      <c r="AD41" s="16"/>
      <c r="AE41" s="16"/>
    </row>
    <row r="42" spans="1:31" x14ac:dyDescent="0.35">
      <c r="A42" s="1" t="s">
        <v>200</v>
      </c>
      <c r="B42" s="88"/>
      <c r="C42" s="1"/>
      <c r="D42" s="1"/>
      <c r="E42" s="1"/>
      <c r="F42" s="1"/>
      <c r="G42" s="1"/>
      <c r="H42" s="1"/>
      <c r="Y42" s="173"/>
    </row>
    <row r="43" spans="1:31" x14ac:dyDescent="0.35">
      <c r="A43" s="1"/>
      <c r="B43" s="1"/>
      <c r="C43" s="1"/>
      <c r="D43" s="1"/>
      <c r="E43" s="1"/>
      <c r="F43" s="1"/>
      <c r="G43" s="1"/>
      <c r="H43" s="1"/>
    </row>
    <row r="44" spans="1:31" x14ac:dyDescent="0.35">
      <c r="A44" s="1" t="s">
        <v>201</v>
      </c>
      <c r="B44" s="1"/>
      <c r="C44" s="1"/>
      <c r="D44" s="1"/>
      <c r="E44" s="1"/>
      <c r="F44" s="1"/>
      <c r="G44" s="1"/>
      <c r="H44" s="1"/>
    </row>
    <row r="45" spans="1:31" x14ac:dyDescent="0.35">
      <c r="A45" s="1"/>
      <c r="B45" s="1"/>
      <c r="C45" s="1"/>
      <c r="D45" s="1"/>
      <c r="E45" s="1"/>
      <c r="F45" s="1"/>
      <c r="G45" s="1"/>
      <c r="H45" s="1"/>
    </row>
    <row r="46" spans="1:31" x14ac:dyDescent="0.35">
      <c r="A46" s="1" t="s">
        <v>202</v>
      </c>
      <c r="B46" s="1"/>
      <c r="C46" s="1"/>
      <c r="D46" s="1"/>
      <c r="E46" s="1"/>
      <c r="F46" s="1"/>
      <c r="G46" s="1"/>
      <c r="H46" s="1"/>
    </row>
    <row r="47" spans="1:31" x14ac:dyDescent="0.35">
      <c r="A47" s="1"/>
      <c r="B47" s="1"/>
      <c r="C47" s="1"/>
      <c r="D47" s="1"/>
      <c r="E47" s="1"/>
      <c r="F47" s="1"/>
      <c r="G47" s="1"/>
      <c r="H47" s="1"/>
    </row>
    <row r="48" spans="1:31" x14ac:dyDescent="0.35">
      <c r="A48" s="2" t="s">
        <v>0</v>
      </c>
      <c r="B48" s="1"/>
      <c r="C48" s="1"/>
      <c r="D48" s="1"/>
      <c r="E48" s="1"/>
      <c r="F48" s="1"/>
      <c r="G48" s="1"/>
      <c r="H48" s="1"/>
    </row>
    <row r="49" spans="1:20" x14ac:dyDescent="0.35">
      <c r="A49" s="1" t="s">
        <v>203</v>
      </c>
      <c r="B49" s="1"/>
      <c r="C49" s="1"/>
      <c r="D49" s="1"/>
      <c r="E49" s="1"/>
      <c r="G49" s="1"/>
      <c r="H49" s="1"/>
      <c r="T49" s="157"/>
    </row>
    <row r="50" spans="1:20" x14ac:dyDescent="0.35">
      <c r="A50" s="1"/>
      <c r="B50" s="1"/>
      <c r="C50" s="1"/>
      <c r="D50" s="1"/>
      <c r="E50" s="1"/>
      <c r="F50" s="1"/>
      <c r="G50" s="1"/>
      <c r="H50" s="1"/>
    </row>
  </sheetData>
  <phoneticPr fontId="37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8B5BD-6CF3-4B64-B2BA-2CDEE7CEC239}">
  <dimension ref="A1:L60"/>
  <sheetViews>
    <sheetView topLeftCell="A18" workbookViewId="0">
      <selection activeCell="I12" sqref="I12"/>
    </sheetView>
  </sheetViews>
  <sheetFormatPr defaultRowHeight="14.5" x14ac:dyDescent="0.35"/>
  <cols>
    <col min="3" max="3" width="29" bestFit="1" customWidth="1"/>
    <col min="6" max="6" width="39.81640625" bestFit="1" customWidth="1"/>
  </cols>
  <sheetData>
    <row r="1" spans="1:9" ht="26" x14ac:dyDescent="0.6">
      <c r="B1" s="94" t="s">
        <v>204</v>
      </c>
      <c r="C1" s="94"/>
      <c r="D1" s="94"/>
      <c r="E1" s="94"/>
      <c r="F1" s="94" t="s">
        <v>205</v>
      </c>
    </row>
    <row r="3" spans="1:9" x14ac:dyDescent="0.35">
      <c r="A3" t="s">
        <v>206</v>
      </c>
    </row>
    <row r="5" spans="1:9" x14ac:dyDescent="0.35">
      <c r="A5" t="s">
        <v>207</v>
      </c>
      <c r="I5" t="s">
        <v>462</v>
      </c>
    </row>
    <row r="6" spans="1:9" x14ac:dyDescent="0.35">
      <c r="A6" t="s">
        <v>208</v>
      </c>
      <c r="B6" t="s">
        <v>209</v>
      </c>
    </row>
    <row r="7" spans="1:9" x14ac:dyDescent="0.35">
      <c r="B7" t="s">
        <v>210</v>
      </c>
    </row>
    <row r="8" spans="1:9" x14ac:dyDescent="0.35">
      <c r="B8" t="s">
        <v>211</v>
      </c>
    </row>
    <row r="9" spans="1:9" x14ac:dyDescent="0.35">
      <c r="B9" t="s">
        <v>212</v>
      </c>
      <c r="C9" t="s">
        <v>213</v>
      </c>
      <c r="F9" t="s">
        <v>214</v>
      </c>
      <c r="I9" t="s">
        <v>463</v>
      </c>
    </row>
    <row r="10" spans="1:9" x14ac:dyDescent="0.35">
      <c r="B10" t="s">
        <v>215</v>
      </c>
      <c r="C10" s="95">
        <v>100000000</v>
      </c>
      <c r="D10" s="95"/>
      <c r="E10" s="95"/>
      <c r="F10" s="95">
        <v>20000000</v>
      </c>
    </row>
    <row r="11" spans="1:9" x14ac:dyDescent="0.35">
      <c r="B11" t="s">
        <v>102</v>
      </c>
      <c r="C11" s="95">
        <v>125000000</v>
      </c>
      <c r="D11" s="95"/>
      <c r="E11" s="95"/>
      <c r="F11" s="95">
        <v>25000000</v>
      </c>
      <c r="I11" t="s">
        <v>464</v>
      </c>
    </row>
    <row r="12" spans="1:9" x14ac:dyDescent="0.35">
      <c r="B12" t="s">
        <v>216</v>
      </c>
      <c r="C12" s="95">
        <v>150000000</v>
      </c>
      <c r="D12" s="95"/>
      <c r="E12" s="95"/>
      <c r="F12" s="95">
        <v>27000000</v>
      </c>
    </row>
    <row r="13" spans="1:9" x14ac:dyDescent="0.35">
      <c r="B13" t="s">
        <v>104</v>
      </c>
      <c r="C13" s="95">
        <v>175000000</v>
      </c>
      <c r="D13" s="95"/>
      <c r="E13" s="95"/>
      <c r="F13" s="95">
        <v>30000000</v>
      </c>
    </row>
    <row r="14" spans="1:9" x14ac:dyDescent="0.35">
      <c r="B14" t="s">
        <v>93</v>
      </c>
      <c r="C14" s="95">
        <v>200000000</v>
      </c>
      <c r="D14" s="95"/>
      <c r="E14" s="95"/>
      <c r="F14" s="95">
        <v>30000000</v>
      </c>
    </row>
    <row r="15" spans="1:9" x14ac:dyDescent="0.35">
      <c r="B15" t="s">
        <v>217</v>
      </c>
      <c r="C15" s="95">
        <v>250000000</v>
      </c>
      <c r="D15" s="95"/>
      <c r="E15" s="95"/>
      <c r="F15" s="95">
        <v>30000000</v>
      </c>
    </row>
    <row r="17" spans="2:4" ht="15.5" x14ac:dyDescent="0.35">
      <c r="B17" t="s">
        <v>218</v>
      </c>
    </row>
    <row r="18" spans="2:4" ht="15.5" x14ac:dyDescent="0.35">
      <c r="B18" t="s">
        <v>219</v>
      </c>
    </row>
    <row r="19" spans="2:4" x14ac:dyDescent="0.35">
      <c r="B19" t="s">
        <v>220</v>
      </c>
    </row>
    <row r="20" spans="2:4" ht="15.5" x14ac:dyDescent="0.35">
      <c r="B20" t="s">
        <v>221</v>
      </c>
    </row>
    <row r="21" spans="2:4" x14ac:dyDescent="0.35">
      <c r="B21" t="s">
        <v>222</v>
      </c>
    </row>
    <row r="22" spans="2:4" x14ac:dyDescent="0.35">
      <c r="B22" t="s">
        <v>223</v>
      </c>
    </row>
    <row r="23" spans="2:4" x14ac:dyDescent="0.35">
      <c r="B23" t="s">
        <v>224</v>
      </c>
    </row>
    <row r="24" spans="2:4" x14ac:dyDescent="0.35">
      <c r="B24" t="s">
        <v>225</v>
      </c>
    </row>
    <row r="25" spans="2:4" ht="15.5" x14ac:dyDescent="0.35">
      <c r="B25" t="s">
        <v>226</v>
      </c>
    </row>
    <row r="26" spans="2:4" x14ac:dyDescent="0.35">
      <c r="B26" t="s">
        <v>227</v>
      </c>
      <c r="C26" t="s">
        <v>228</v>
      </c>
    </row>
    <row r="27" spans="2:4" x14ac:dyDescent="0.35">
      <c r="B27" t="s">
        <v>229</v>
      </c>
      <c r="D27" s="96">
        <v>0.4</v>
      </c>
    </row>
    <row r="28" spans="2:4" x14ac:dyDescent="0.35">
      <c r="B28" t="s">
        <v>230</v>
      </c>
      <c r="D28" s="96">
        <v>0.3</v>
      </c>
    </row>
    <row r="29" spans="2:4" x14ac:dyDescent="0.35">
      <c r="B29" t="s">
        <v>231</v>
      </c>
      <c r="D29" s="96">
        <v>0.2</v>
      </c>
    </row>
    <row r="30" spans="2:4" x14ac:dyDescent="0.35">
      <c r="B30" t="s">
        <v>232</v>
      </c>
      <c r="D30" s="96">
        <v>0.05</v>
      </c>
    </row>
    <row r="31" spans="2:4" x14ac:dyDescent="0.35">
      <c r="B31" t="s">
        <v>233</v>
      </c>
      <c r="D31" s="96">
        <v>0.05</v>
      </c>
    </row>
    <row r="32" spans="2:4" x14ac:dyDescent="0.35">
      <c r="D32" s="96">
        <v>1</v>
      </c>
    </row>
    <row r="34" spans="2:5" ht="15.5" x14ac:dyDescent="0.35">
      <c r="B34" t="s">
        <v>234</v>
      </c>
    </row>
    <row r="35" spans="2:5" x14ac:dyDescent="0.35">
      <c r="B35" t="s">
        <v>235</v>
      </c>
      <c r="E35" t="s">
        <v>236</v>
      </c>
    </row>
    <row r="36" spans="2:5" x14ac:dyDescent="0.35">
      <c r="B36" t="s">
        <v>237</v>
      </c>
      <c r="E36" t="s">
        <v>238</v>
      </c>
    </row>
    <row r="37" spans="2:5" x14ac:dyDescent="0.35">
      <c r="B37" t="s">
        <v>239</v>
      </c>
    </row>
    <row r="38" spans="2:5" x14ac:dyDescent="0.35">
      <c r="B38" t="s">
        <v>240</v>
      </c>
      <c r="E38" t="s">
        <v>241</v>
      </c>
    </row>
    <row r="39" spans="2:5" x14ac:dyDescent="0.35">
      <c r="B39" t="s">
        <v>242</v>
      </c>
      <c r="E39" t="s">
        <v>243</v>
      </c>
    </row>
    <row r="40" spans="2:5" x14ac:dyDescent="0.35">
      <c r="B40" t="s">
        <v>244</v>
      </c>
      <c r="E40" t="s">
        <v>241</v>
      </c>
    </row>
    <row r="41" spans="2:5" x14ac:dyDescent="0.35">
      <c r="B41" t="s">
        <v>245</v>
      </c>
    </row>
    <row r="42" spans="2:5" x14ac:dyDescent="0.35">
      <c r="B42" t="s">
        <v>240</v>
      </c>
      <c r="E42" t="s">
        <v>246</v>
      </c>
    </row>
    <row r="43" spans="2:5" x14ac:dyDescent="0.35">
      <c r="B43" t="s">
        <v>247</v>
      </c>
      <c r="E43" t="s">
        <v>248</v>
      </c>
    </row>
    <row r="44" spans="2:5" x14ac:dyDescent="0.35">
      <c r="B44" t="s">
        <v>249</v>
      </c>
    </row>
    <row r="45" spans="2:5" x14ac:dyDescent="0.35">
      <c r="B45" t="s">
        <v>250</v>
      </c>
    </row>
    <row r="46" spans="2:5" ht="15.5" x14ac:dyDescent="0.35">
      <c r="B46" t="s">
        <v>251</v>
      </c>
    </row>
    <row r="47" spans="2:5" x14ac:dyDescent="0.35">
      <c r="B47" t="s">
        <v>252</v>
      </c>
    </row>
    <row r="48" spans="2:5" x14ac:dyDescent="0.35">
      <c r="B48" t="s">
        <v>253</v>
      </c>
      <c r="C48" s="95">
        <v>67000000</v>
      </c>
    </row>
    <row r="49" spans="2:12" x14ac:dyDescent="0.35">
      <c r="B49" t="s">
        <v>254</v>
      </c>
      <c r="C49" s="95">
        <v>67500000</v>
      </c>
    </row>
    <row r="50" spans="2:12" x14ac:dyDescent="0.35">
      <c r="B50" t="s">
        <v>255</v>
      </c>
      <c r="C50" s="95">
        <v>65500000</v>
      </c>
    </row>
    <row r="51" spans="2:12" x14ac:dyDescent="0.35">
      <c r="B51" t="s">
        <v>256</v>
      </c>
      <c r="C51" s="95">
        <v>69000000</v>
      </c>
    </row>
    <row r="52" spans="2:12" x14ac:dyDescent="0.35">
      <c r="B52" t="s">
        <v>257</v>
      </c>
      <c r="C52" s="95">
        <v>67000000</v>
      </c>
    </row>
    <row r="53" spans="2:12" x14ac:dyDescent="0.35">
      <c r="B53" t="s">
        <v>258</v>
      </c>
      <c r="C53" s="95">
        <v>71000000</v>
      </c>
    </row>
    <row r="54" spans="2:12" ht="15.5" x14ac:dyDescent="0.35">
      <c r="B54" t="s">
        <v>259</v>
      </c>
    </row>
    <row r="55" spans="2:12" x14ac:dyDescent="0.35">
      <c r="B55" t="s">
        <v>260</v>
      </c>
    </row>
    <row r="56" spans="2:12" ht="15.5" x14ac:dyDescent="0.35">
      <c r="B56" t="s">
        <v>261</v>
      </c>
    </row>
    <row r="58" spans="2:12" x14ac:dyDescent="0.35">
      <c r="B58" t="s">
        <v>0</v>
      </c>
    </row>
    <row r="59" spans="2:12" x14ac:dyDescent="0.35">
      <c r="B59" t="s">
        <v>262</v>
      </c>
    </row>
    <row r="60" spans="2:12" x14ac:dyDescent="0.35">
      <c r="L60" t="s">
        <v>263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37012-6FDE-4A9B-9EC9-5E4E556C02B2}">
  <dimension ref="A1:J64"/>
  <sheetViews>
    <sheetView topLeftCell="A3" workbookViewId="0">
      <selection activeCell="E51" sqref="E51"/>
    </sheetView>
  </sheetViews>
  <sheetFormatPr defaultColWidth="9.1796875" defaultRowHeight="14" x14ac:dyDescent="0.3"/>
  <cols>
    <col min="1" max="1" width="24" style="35" customWidth="1"/>
    <col min="2" max="2" width="26.36328125" style="35" customWidth="1"/>
    <col min="3" max="3" width="31.26953125" style="35" bestFit="1" customWidth="1"/>
    <col min="4" max="4" width="9.1796875" style="35"/>
    <col min="5" max="5" width="12.7265625" style="35" customWidth="1"/>
    <col min="6" max="6" width="18.54296875" style="35" customWidth="1"/>
    <col min="7" max="7" width="26" style="35" customWidth="1"/>
    <col min="8" max="8" width="23.54296875" style="35" customWidth="1"/>
    <col min="9" max="9" width="14.54296875" style="35" customWidth="1"/>
    <col min="10" max="10" width="16.54296875" style="35" customWidth="1"/>
    <col min="11" max="16384" width="9.1796875" style="35"/>
  </cols>
  <sheetData>
    <row r="1" spans="1:10" ht="21" thickBot="1" x14ac:dyDescent="0.5">
      <c r="A1" s="3" t="s">
        <v>74</v>
      </c>
      <c r="B1" s="3"/>
      <c r="C1" s="4"/>
      <c r="D1" s="4"/>
      <c r="E1" s="4"/>
      <c r="F1" s="4"/>
      <c r="G1" s="4"/>
      <c r="H1" s="4"/>
      <c r="I1" s="1"/>
      <c r="J1" s="1"/>
    </row>
    <row r="2" spans="1:10" ht="20.5" x14ac:dyDescent="0.45">
      <c r="A2" s="4" t="s">
        <v>265</v>
      </c>
      <c r="B2" s="4"/>
      <c r="C2" s="4"/>
      <c r="D2" s="4"/>
      <c r="E2" s="4"/>
      <c r="F2" s="126" t="s">
        <v>126</v>
      </c>
      <c r="G2" s="126"/>
      <c r="H2" s="126" t="s">
        <v>267</v>
      </c>
      <c r="I2" s="126"/>
      <c r="J2" s="1"/>
    </row>
    <row r="3" spans="1:10" ht="20.5" x14ac:dyDescent="0.45">
      <c r="A3" s="4"/>
      <c r="B3" s="4"/>
      <c r="C3" s="4"/>
      <c r="D3" s="4"/>
      <c r="E3" s="4"/>
      <c r="F3" s="124"/>
      <c r="G3" s="124"/>
      <c r="H3" s="124"/>
      <c r="I3" s="124"/>
      <c r="J3" s="1"/>
    </row>
    <row r="4" spans="1:10" ht="20.5" x14ac:dyDescent="0.45">
      <c r="A4" s="4" t="s">
        <v>266</v>
      </c>
      <c r="B4" s="4"/>
      <c r="C4" s="4"/>
      <c r="D4" s="4"/>
      <c r="E4" s="4"/>
      <c r="F4" s="124" t="s">
        <v>355</v>
      </c>
      <c r="G4" s="124">
        <v>810000</v>
      </c>
      <c r="H4" s="124" t="s">
        <v>355</v>
      </c>
      <c r="I4" s="124">
        <v>93000</v>
      </c>
      <c r="J4" s="1"/>
    </row>
    <row r="5" spans="1:10" ht="20.5" x14ac:dyDescent="0.45">
      <c r="A5" s="4"/>
      <c r="B5" s="4"/>
      <c r="C5" s="4"/>
      <c r="D5" s="4"/>
      <c r="E5" s="4"/>
      <c r="F5" s="124" t="s">
        <v>321</v>
      </c>
      <c r="G5" s="124">
        <v>92392.443610739283</v>
      </c>
      <c r="H5" s="124" t="s">
        <v>321</v>
      </c>
      <c r="I5" s="124">
        <v>8986.5218943468772</v>
      </c>
      <c r="J5" s="1"/>
    </row>
    <row r="6" spans="1:10" ht="20.5" x14ac:dyDescent="0.45">
      <c r="A6" s="4" t="s">
        <v>354</v>
      </c>
      <c r="B6" s="3" t="s">
        <v>126</v>
      </c>
      <c r="C6" s="3" t="s">
        <v>267</v>
      </c>
      <c r="D6" s="4"/>
      <c r="E6" s="4"/>
      <c r="F6" s="124" t="s">
        <v>356</v>
      </c>
      <c r="G6" s="124">
        <v>760000</v>
      </c>
      <c r="H6" s="124" t="s">
        <v>356</v>
      </c>
      <c r="I6" s="124">
        <v>94000</v>
      </c>
      <c r="J6" s="1"/>
    </row>
    <row r="7" spans="1:10" ht="20.5" x14ac:dyDescent="0.45">
      <c r="A7" s="100">
        <v>45292</v>
      </c>
      <c r="B7" s="101">
        <v>600000</v>
      </c>
      <c r="C7" s="141">
        <v>72000000</v>
      </c>
      <c r="D7" s="4"/>
      <c r="E7" s="4"/>
      <c r="F7" s="124" t="s">
        <v>357</v>
      </c>
      <c r="G7" s="124">
        <v>480000</v>
      </c>
      <c r="H7" s="124" t="s">
        <v>357</v>
      </c>
      <c r="I7" s="124" t="e">
        <v>#N/A</v>
      </c>
      <c r="J7" s="1"/>
    </row>
    <row r="8" spans="1:10" ht="20.5" x14ac:dyDescent="0.45">
      <c r="A8" s="100">
        <v>45323</v>
      </c>
      <c r="B8" s="101">
        <v>480000</v>
      </c>
      <c r="C8" s="141">
        <v>56000000</v>
      </c>
      <c r="D8" s="4"/>
      <c r="E8" s="4"/>
      <c r="F8" s="124" t="s">
        <v>358</v>
      </c>
      <c r="G8" s="124">
        <v>320056.81313848583</v>
      </c>
      <c r="H8" s="124" t="s">
        <v>358</v>
      </c>
      <c r="I8" s="124">
        <v>31130.225008677808</v>
      </c>
      <c r="J8" s="1"/>
    </row>
    <row r="9" spans="1:10" ht="20.5" x14ac:dyDescent="0.45">
      <c r="A9" s="100">
        <v>45352</v>
      </c>
      <c r="B9" s="101">
        <v>800000</v>
      </c>
      <c r="C9" s="141">
        <v>92000000</v>
      </c>
      <c r="D9" s="4"/>
      <c r="E9" s="4"/>
      <c r="F9" s="124" t="s">
        <v>359</v>
      </c>
      <c r="G9" s="124">
        <v>102436363636.36363</v>
      </c>
      <c r="H9" s="124" t="s">
        <v>359</v>
      </c>
      <c r="I9" s="124">
        <v>969090909.09090912</v>
      </c>
      <c r="J9" s="1"/>
    </row>
    <row r="10" spans="1:10" ht="20.5" x14ac:dyDescent="0.45">
      <c r="A10" s="100">
        <v>45383</v>
      </c>
      <c r="B10" s="101">
        <v>680000</v>
      </c>
      <c r="C10" s="141">
        <v>76000000</v>
      </c>
      <c r="D10" s="4"/>
      <c r="E10" s="4"/>
      <c r="F10" s="124" t="s">
        <v>360</v>
      </c>
      <c r="G10" s="124">
        <v>-0.70120976791726486</v>
      </c>
      <c r="H10" s="124" t="s">
        <v>360</v>
      </c>
      <c r="I10" s="124">
        <v>-1.0547543434158544</v>
      </c>
      <c r="J10" s="1"/>
    </row>
    <row r="11" spans="1:10" ht="20.5" x14ac:dyDescent="0.45">
      <c r="A11" s="100">
        <v>45413</v>
      </c>
      <c r="B11" s="101">
        <v>480000</v>
      </c>
      <c r="C11" s="141">
        <v>64000000</v>
      </c>
      <c r="D11" s="4"/>
      <c r="E11" s="4"/>
      <c r="F11" s="124" t="s">
        <v>361</v>
      </c>
      <c r="G11" s="124">
        <v>0.42093165712470382</v>
      </c>
      <c r="H11" s="124" t="s">
        <v>361</v>
      </c>
      <c r="I11" s="124">
        <v>1.4146227160221901E-2</v>
      </c>
      <c r="J11" s="1"/>
    </row>
    <row r="12" spans="1:10" ht="20.5" x14ac:dyDescent="0.45">
      <c r="A12" s="100">
        <v>45444</v>
      </c>
      <c r="B12" s="101">
        <v>1000000</v>
      </c>
      <c r="C12" s="141">
        <v>120000000</v>
      </c>
      <c r="D12" s="4"/>
      <c r="E12" s="4"/>
      <c r="F12" s="124" t="s">
        <v>362</v>
      </c>
      <c r="G12" s="124">
        <v>1040000</v>
      </c>
      <c r="H12" s="124" t="s">
        <v>362</v>
      </c>
      <c r="I12" s="124">
        <v>100000</v>
      </c>
      <c r="J12" s="1"/>
    </row>
    <row r="13" spans="1:10" ht="20.5" x14ac:dyDescent="0.45">
      <c r="A13" s="100">
        <v>45474</v>
      </c>
      <c r="B13" s="101">
        <v>880000</v>
      </c>
      <c r="C13" s="141">
        <v>108000000</v>
      </c>
      <c r="D13" s="4"/>
      <c r="E13" s="4"/>
      <c r="F13" s="124" t="s">
        <v>363</v>
      </c>
      <c r="G13" s="124">
        <v>360000</v>
      </c>
      <c r="H13" s="124" t="s">
        <v>363</v>
      </c>
      <c r="I13" s="124">
        <v>44000</v>
      </c>
      <c r="J13" s="1"/>
    </row>
    <row r="14" spans="1:10" ht="20.5" x14ac:dyDescent="0.45">
      <c r="A14" s="100">
        <v>45505</v>
      </c>
      <c r="B14" s="101">
        <v>360000</v>
      </c>
      <c r="C14" s="141">
        <v>44000000</v>
      </c>
      <c r="D14" s="4"/>
      <c r="E14" s="4"/>
      <c r="F14" s="124" t="s">
        <v>364</v>
      </c>
      <c r="G14" s="124">
        <v>1400000</v>
      </c>
      <c r="H14" s="124" t="s">
        <v>364</v>
      </c>
      <c r="I14" s="124">
        <v>144000</v>
      </c>
      <c r="J14" s="1"/>
    </row>
    <row r="15" spans="1:10" ht="20.5" x14ac:dyDescent="0.45">
      <c r="A15" s="100">
        <v>45536</v>
      </c>
      <c r="B15" s="101">
        <v>720000</v>
      </c>
      <c r="C15" s="141">
        <v>96000000</v>
      </c>
      <c r="D15" s="4"/>
      <c r="E15" s="4"/>
      <c r="F15" s="124" t="s">
        <v>365</v>
      </c>
      <c r="G15" s="124">
        <v>9720000</v>
      </c>
      <c r="H15" s="124" t="s">
        <v>365</v>
      </c>
      <c r="I15" s="124">
        <v>1116000</v>
      </c>
      <c r="J15" s="1"/>
    </row>
    <row r="16" spans="1:10" ht="20.5" x14ac:dyDescent="0.45">
      <c r="A16" s="100">
        <v>45566</v>
      </c>
      <c r="B16" s="101">
        <v>1200000</v>
      </c>
      <c r="C16" s="141">
        <v>128000000</v>
      </c>
      <c r="D16" s="4"/>
      <c r="E16" s="4"/>
      <c r="F16" s="124" t="s">
        <v>366</v>
      </c>
      <c r="G16" s="124">
        <v>12</v>
      </c>
      <c r="H16" s="124" t="s">
        <v>366</v>
      </c>
      <c r="I16" s="124">
        <v>12</v>
      </c>
      <c r="J16" s="1"/>
    </row>
    <row r="17" spans="1:10" ht="20.5" x14ac:dyDescent="0.45">
      <c r="A17" s="100">
        <v>45597</v>
      </c>
      <c r="B17" s="101">
        <v>1120000</v>
      </c>
      <c r="C17" s="141">
        <v>116000000</v>
      </c>
      <c r="D17" s="4"/>
      <c r="E17" s="4"/>
      <c r="F17" s="124" t="s">
        <v>367</v>
      </c>
      <c r="G17" s="124">
        <v>1400000</v>
      </c>
      <c r="H17" s="124" t="s">
        <v>367</v>
      </c>
      <c r="I17" s="124">
        <v>144000</v>
      </c>
      <c r="J17" s="1"/>
    </row>
    <row r="18" spans="1:10" ht="21" thickBot="1" x14ac:dyDescent="0.5">
      <c r="A18" s="100">
        <v>45627</v>
      </c>
      <c r="B18" s="101">
        <v>1400000</v>
      </c>
      <c r="C18" s="141">
        <v>144000000</v>
      </c>
      <c r="D18" s="4"/>
      <c r="E18" s="4"/>
      <c r="F18" s="125" t="s">
        <v>368</v>
      </c>
      <c r="G18" s="125">
        <v>360000</v>
      </c>
      <c r="H18" s="125" t="s">
        <v>368</v>
      </c>
      <c r="I18" s="125">
        <v>44000</v>
      </c>
      <c r="J18" s="1"/>
    </row>
    <row r="19" spans="1:10" ht="20.5" x14ac:dyDescent="0.45">
      <c r="D19" s="4"/>
      <c r="E19" s="4"/>
      <c r="F19" s="4"/>
      <c r="G19" s="4"/>
      <c r="H19" s="4"/>
      <c r="I19" s="1"/>
      <c r="J19" s="1"/>
    </row>
    <row r="20" spans="1:10" ht="20.5" x14ac:dyDescent="0.45">
      <c r="A20" s="4"/>
      <c r="B20" s="102"/>
      <c r="C20" s="4"/>
      <c r="D20" s="4"/>
      <c r="E20" s="4"/>
      <c r="F20" s="4"/>
      <c r="G20" s="4"/>
      <c r="H20" s="4"/>
      <c r="I20" s="1"/>
      <c r="J20" s="1"/>
    </row>
    <row r="21" spans="1:10" ht="20.5" x14ac:dyDescent="0.45">
      <c r="A21" s="3" t="s">
        <v>0</v>
      </c>
      <c r="B21" s="103"/>
      <c r="C21" s="4"/>
      <c r="D21" s="4"/>
      <c r="E21" s="4"/>
      <c r="F21" s="4"/>
      <c r="G21" s="4"/>
      <c r="H21" s="4"/>
      <c r="I21" s="1"/>
      <c r="J21" s="1"/>
    </row>
    <row r="22" spans="1:10" ht="20.5" x14ac:dyDescent="0.45">
      <c r="A22" s="4" t="s">
        <v>268</v>
      </c>
      <c r="B22" s="103"/>
      <c r="C22" s="4"/>
      <c r="D22" s="4"/>
      <c r="E22" s="4"/>
      <c r="F22" s="4"/>
      <c r="G22" s="4"/>
      <c r="H22" s="80" t="s">
        <v>11</v>
      </c>
      <c r="I22" s="1"/>
      <c r="J22" s="1"/>
    </row>
    <row r="23" spans="1:10" ht="20.5" x14ac:dyDescent="0.45">
      <c r="A23" s="4"/>
      <c r="B23" s="103"/>
      <c r="C23" s="4"/>
      <c r="D23" s="4"/>
      <c r="E23" s="4"/>
      <c r="F23" s="4"/>
      <c r="G23" s="4"/>
      <c r="H23" s="80"/>
      <c r="I23" s="1"/>
      <c r="J23" s="1"/>
    </row>
    <row r="24" spans="1:10" ht="20.5" x14ac:dyDescent="0.45">
      <c r="A24" s="4" t="s">
        <v>269</v>
      </c>
      <c r="B24" s="103"/>
      <c r="C24" s="4"/>
      <c r="D24" s="4"/>
      <c r="E24" s="4"/>
      <c r="F24" s="4"/>
      <c r="G24" s="4"/>
      <c r="H24" s="80" t="s">
        <v>15</v>
      </c>
      <c r="I24" s="1"/>
      <c r="J24" s="1"/>
    </row>
    <row r="25" spans="1:10" ht="20.5" x14ac:dyDescent="0.45">
      <c r="A25" s="4"/>
      <c r="B25" s="103"/>
      <c r="C25" s="4"/>
      <c r="D25" s="4"/>
      <c r="E25" s="4"/>
      <c r="F25" s="4"/>
      <c r="G25" s="4"/>
      <c r="H25" s="80"/>
      <c r="I25" s="1"/>
      <c r="J25" s="1"/>
    </row>
    <row r="26" spans="1:10" ht="20.5" x14ac:dyDescent="0.45">
      <c r="A26" s="4" t="s">
        <v>270</v>
      </c>
      <c r="B26" s="103"/>
      <c r="C26" s="4"/>
      <c r="D26" s="4"/>
      <c r="E26" s="4"/>
      <c r="F26" s="4"/>
      <c r="G26" s="4"/>
      <c r="H26" s="80" t="s">
        <v>11</v>
      </c>
      <c r="I26" s="1"/>
      <c r="J26" s="1"/>
    </row>
    <row r="27" spans="1:10" ht="20.5" x14ac:dyDescent="0.45">
      <c r="A27" s="4"/>
      <c r="B27" s="102"/>
      <c r="C27" s="4"/>
      <c r="D27" s="4"/>
      <c r="E27" s="4"/>
      <c r="F27" s="4"/>
      <c r="G27" s="4"/>
      <c r="H27" s="81" t="s">
        <v>12</v>
      </c>
      <c r="I27" s="1"/>
      <c r="J27" s="1"/>
    </row>
    <row r="28" spans="1:10" ht="20.5" x14ac:dyDescent="0.45">
      <c r="A28" s="4"/>
      <c r="B28" s="4"/>
      <c r="C28" s="4"/>
      <c r="D28" s="4"/>
      <c r="E28" s="4"/>
      <c r="F28" s="4"/>
      <c r="G28" s="104"/>
      <c r="H28" s="4"/>
      <c r="I28" s="1"/>
      <c r="J28" s="1"/>
    </row>
    <row r="30" spans="1:10" ht="14.5" x14ac:dyDescent="0.35">
      <c r="A30" t="s">
        <v>316</v>
      </c>
      <c r="B30"/>
      <c r="C30"/>
      <c r="D30"/>
      <c r="E30"/>
      <c r="F30"/>
      <c r="G30"/>
      <c r="H30"/>
      <c r="I30"/>
    </row>
    <row r="31" spans="1:10" ht="15" thickBot="1" x14ac:dyDescent="0.4">
      <c r="A31"/>
      <c r="B31"/>
      <c r="C31"/>
      <c r="D31"/>
      <c r="E31"/>
      <c r="F31"/>
      <c r="G31"/>
      <c r="H31"/>
      <c r="I31"/>
    </row>
    <row r="32" spans="1:10" ht="14.5" x14ac:dyDescent="0.35">
      <c r="A32" s="127" t="s">
        <v>317</v>
      </c>
      <c r="B32" s="127"/>
      <c r="C32"/>
      <c r="D32"/>
      <c r="E32"/>
      <c r="F32"/>
      <c r="G32"/>
      <c r="H32"/>
      <c r="I32"/>
    </row>
    <row r="33" spans="1:9" ht="14.5" x14ac:dyDescent="0.35">
      <c r="A33" s="124" t="s">
        <v>318</v>
      </c>
      <c r="B33" s="124">
        <v>0.97848637755853984</v>
      </c>
      <c r="C33"/>
      <c r="D33"/>
      <c r="E33"/>
      <c r="F33"/>
      <c r="G33"/>
      <c r="H33"/>
      <c r="I33"/>
    </row>
    <row r="34" spans="1:9" ht="14.5" x14ac:dyDescent="0.35">
      <c r="A34" s="124" t="s">
        <v>319</v>
      </c>
      <c r="B34" s="124">
        <v>0.95743559106763332</v>
      </c>
      <c r="C34"/>
      <c r="D34"/>
      <c r="E34"/>
      <c r="F34"/>
      <c r="G34"/>
      <c r="H34"/>
      <c r="I34"/>
    </row>
    <row r="35" spans="1:9" ht="14.5" x14ac:dyDescent="0.35">
      <c r="A35" s="124" t="s">
        <v>320</v>
      </c>
      <c r="B35" s="124">
        <v>0.95317915017439669</v>
      </c>
      <c r="C35"/>
      <c r="D35"/>
      <c r="E35"/>
      <c r="F35"/>
      <c r="G35"/>
      <c r="H35"/>
      <c r="I35"/>
    </row>
    <row r="36" spans="1:9" ht="14.5" x14ac:dyDescent="0.35">
      <c r="A36" s="124" t="s">
        <v>321</v>
      </c>
      <c r="B36" s="124">
        <v>6735.9973219934373</v>
      </c>
      <c r="C36"/>
      <c r="D36"/>
      <c r="E36"/>
      <c r="F36"/>
      <c r="G36"/>
      <c r="H36"/>
      <c r="I36"/>
    </row>
    <row r="37" spans="1:9" ht="15" thickBot="1" x14ac:dyDescent="0.4">
      <c r="A37" s="125" t="s">
        <v>322</v>
      </c>
      <c r="B37" s="125">
        <v>12</v>
      </c>
      <c r="C37"/>
      <c r="D37"/>
      <c r="E37"/>
      <c r="F37"/>
      <c r="G37"/>
      <c r="H37"/>
      <c r="I37"/>
    </row>
    <row r="38" spans="1:9" ht="14.5" x14ac:dyDescent="0.35">
      <c r="A38"/>
      <c r="B38"/>
      <c r="C38"/>
      <c r="D38"/>
      <c r="E38"/>
      <c r="F38"/>
      <c r="G38"/>
      <c r="H38"/>
      <c r="I38"/>
    </row>
    <row r="39" spans="1:9" ht="15" thickBot="1" x14ac:dyDescent="0.4">
      <c r="A39" t="s">
        <v>323</v>
      </c>
      <c r="B39"/>
      <c r="C39"/>
      <c r="D39"/>
      <c r="E39"/>
      <c r="F39"/>
      <c r="G39"/>
      <c r="H39"/>
      <c r="I39"/>
    </row>
    <row r="40" spans="1:9" ht="14.5" x14ac:dyDescent="0.35">
      <c r="A40" s="126"/>
      <c r="B40" s="126" t="s">
        <v>327</v>
      </c>
      <c r="C40" s="126" t="s">
        <v>328</v>
      </c>
      <c r="D40" s="126" t="s">
        <v>329</v>
      </c>
      <c r="E40" s="126" t="s">
        <v>330</v>
      </c>
      <c r="F40" s="126" t="s">
        <v>331</v>
      </c>
      <c r="G40"/>
      <c r="H40"/>
      <c r="I40"/>
    </row>
    <row r="41" spans="1:9" ht="14.5" x14ac:dyDescent="0.35">
      <c r="A41" s="124" t="s">
        <v>324</v>
      </c>
      <c r="B41" s="124">
        <v>1</v>
      </c>
      <c r="C41" s="124">
        <v>10206263400.780972</v>
      </c>
      <c r="D41" s="124">
        <v>10206263400.780972</v>
      </c>
      <c r="E41" s="124">
        <v>224.93806799689546</v>
      </c>
      <c r="F41" s="124">
        <v>3.5009191442982579E-8</v>
      </c>
      <c r="G41"/>
      <c r="H41"/>
      <c r="I41"/>
    </row>
    <row r="42" spans="1:9" ht="14.5" x14ac:dyDescent="0.35">
      <c r="A42" s="124" t="s">
        <v>325</v>
      </c>
      <c r="B42" s="124">
        <v>10</v>
      </c>
      <c r="C42" s="124">
        <v>453736599.21902752</v>
      </c>
      <c r="D42" s="124">
        <v>45373659.921902753</v>
      </c>
      <c r="E42" s="124"/>
      <c r="F42" s="124"/>
      <c r="G42"/>
      <c r="H42"/>
      <c r="I42"/>
    </row>
    <row r="43" spans="1:9" ht="15" thickBot="1" x14ac:dyDescent="0.4">
      <c r="A43" s="125" t="s">
        <v>326</v>
      </c>
      <c r="B43" s="125">
        <v>11</v>
      </c>
      <c r="C43" s="125">
        <v>10660000000</v>
      </c>
      <c r="D43" s="125"/>
      <c r="E43" s="125"/>
      <c r="F43" s="125"/>
      <c r="G43"/>
      <c r="H43"/>
      <c r="I43"/>
    </row>
    <row r="44" spans="1:9" ht="15" thickBot="1" x14ac:dyDescent="0.4">
      <c r="A44"/>
      <c r="B44"/>
      <c r="C44"/>
      <c r="D44"/>
      <c r="E44"/>
      <c r="F44"/>
      <c r="G44"/>
      <c r="H44"/>
      <c r="I44"/>
    </row>
    <row r="45" spans="1:9" ht="14.5" x14ac:dyDescent="0.35">
      <c r="A45" s="126"/>
      <c r="B45" s="126" t="s">
        <v>332</v>
      </c>
      <c r="C45" s="126" t="s">
        <v>321</v>
      </c>
      <c r="D45" s="126" t="s">
        <v>333</v>
      </c>
      <c r="E45" s="126" t="s">
        <v>334</v>
      </c>
      <c r="F45" s="126" t="s">
        <v>335</v>
      </c>
      <c r="G45" s="126" t="s">
        <v>336</v>
      </c>
      <c r="H45" s="126" t="s">
        <v>337</v>
      </c>
      <c r="I45" s="126" t="s">
        <v>338</v>
      </c>
    </row>
    <row r="46" spans="1:9" ht="14.5" x14ac:dyDescent="0.35">
      <c r="A46" s="124" t="s">
        <v>305</v>
      </c>
      <c r="B46" s="124">
        <v>15910.543130990394</v>
      </c>
      <c r="C46" s="124">
        <v>5495.5241204119011</v>
      </c>
      <c r="D46" s="124">
        <v>2.8951821122746462</v>
      </c>
      <c r="E46" s="124">
        <v>1.5964811851493781E-2</v>
      </c>
      <c r="F46" s="124">
        <v>3665.752326272941</v>
      </c>
      <c r="G46" s="124">
        <v>28155.333935707848</v>
      </c>
      <c r="H46" s="124">
        <v>3665.752326272941</v>
      </c>
      <c r="I46" s="124">
        <v>28155.333935707848</v>
      </c>
    </row>
    <row r="47" spans="1:9" ht="15" thickBot="1" x14ac:dyDescent="0.4">
      <c r="A47" s="125" t="s">
        <v>339</v>
      </c>
      <c r="B47" s="125">
        <v>9.5172168974085924E-2</v>
      </c>
      <c r="C47" s="125">
        <v>6.3456846605157843E-3</v>
      </c>
      <c r="D47" s="125">
        <v>14.997935457818704</v>
      </c>
      <c r="E47" s="125">
        <v>3.5009191442982579E-8</v>
      </c>
      <c r="F47" s="125">
        <v>8.1033102439537374E-2</v>
      </c>
      <c r="G47" s="125">
        <v>0.10931123550863447</v>
      </c>
      <c r="H47" s="125">
        <v>8.1033102439537374E-2</v>
      </c>
      <c r="I47" s="125">
        <v>0.10931123550863447</v>
      </c>
    </row>
    <row r="48" spans="1:9" ht="14.5" x14ac:dyDescent="0.35">
      <c r="A48"/>
      <c r="B48"/>
      <c r="C48"/>
      <c r="D48"/>
      <c r="E48"/>
      <c r="F48"/>
      <c r="G48"/>
      <c r="H48"/>
      <c r="I48"/>
    </row>
    <row r="49" spans="1:9" ht="14.5" x14ac:dyDescent="0.35">
      <c r="A49"/>
      <c r="B49"/>
      <c r="C49"/>
      <c r="D49"/>
      <c r="E49"/>
      <c r="F49"/>
      <c r="G49"/>
      <c r="H49"/>
      <c r="I49"/>
    </row>
    <row r="50" spans="1:9" ht="14.5" x14ac:dyDescent="0.35">
      <c r="A50"/>
      <c r="B50"/>
      <c r="C50"/>
      <c r="D50"/>
      <c r="E50"/>
      <c r="F50"/>
      <c r="G50"/>
      <c r="H50"/>
      <c r="I50"/>
    </row>
    <row r="51" spans="1:9" x14ac:dyDescent="0.3">
      <c r="B51" s="35" t="s">
        <v>369</v>
      </c>
    </row>
    <row r="53" spans="1:9" x14ac:dyDescent="0.3">
      <c r="B53" s="140">
        <f>B46+B47*900000</f>
        <v>101565.49520766773</v>
      </c>
    </row>
    <row r="57" spans="1:9" x14ac:dyDescent="0.3">
      <c r="B57" s="35" t="s">
        <v>370</v>
      </c>
    </row>
    <row r="60" spans="1:9" x14ac:dyDescent="0.3">
      <c r="B60" s="35" t="s">
        <v>371</v>
      </c>
      <c r="C60" s="35">
        <f>B46*1000</f>
        <v>15910543.130990393</v>
      </c>
    </row>
    <row r="61" spans="1:9" x14ac:dyDescent="0.3">
      <c r="B61" s="35" t="s">
        <v>372</v>
      </c>
      <c r="C61" s="35">
        <v>250</v>
      </c>
    </row>
    <row r="62" spans="1:9" x14ac:dyDescent="0.3">
      <c r="B62" s="35" t="s">
        <v>373</v>
      </c>
      <c r="C62" s="35">
        <f>B47*1000</f>
        <v>95.17216897408592</v>
      </c>
    </row>
    <row r="64" spans="1:9" x14ac:dyDescent="0.3">
      <c r="B64" s="35" t="s">
        <v>374</v>
      </c>
      <c r="C64" s="140">
        <f>C60/(C61-C62)</f>
        <v>102762.81095953214</v>
      </c>
      <c r="D64" s="35" t="s">
        <v>340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E4C34-9379-465D-9C1F-57097FD524FF}">
  <dimension ref="A1:AN89"/>
  <sheetViews>
    <sheetView topLeftCell="T1" workbookViewId="0">
      <selection activeCell="AH36" sqref="AH36"/>
    </sheetView>
  </sheetViews>
  <sheetFormatPr defaultRowHeight="14.5" x14ac:dyDescent="0.35"/>
  <cols>
    <col min="1" max="1" width="30.81640625" customWidth="1"/>
    <col min="2" max="2" width="14.6328125" bestFit="1" customWidth="1"/>
    <col min="3" max="3" width="16.1796875" customWidth="1"/>
    <col min="15" max="15" width="34.54296875" customWidth="1"/>
    <col min="16" max="16" width="14.6328125" bestFit="1" customWidth="1"/>
    <col min="17" max="17" width="13.26953125" bestFit="1" customWidth="1"/>
    <col min="21" max="21" width="24.54296875" bestFit="1" customWidth="1"/>
    <col min="22" max="22" width="13.7265625" bestFit="1" customWidth="1"/>
    <col min="23" max="23" width="11.81640625" bestFit="1" customWidth="1"/>
    <col min="24" max="24" width="13.1796875" customWidth="1"/>
    <col min="25" max="27" width="11.7265625" bestFit="1" customWidth="1"/>
    <col min="28" max="28" width="18.1796875" bestFit="1" customWidth="1"/>
    <col min="30" max="30" width="11.08984375" bestFit="1" customWidth="1"/>
    <col min="33" max="33" width="13.54296875" bestFit="1" customWidth="1"/>
    <col min="34" max="34" width="29.453125" bestFit="1" customWidth="1"/>
    <col min="35" max="35" width="11.36328125" customWidth="1"/>
    <col min="38" max="38" width="14.90625" customWidth="1"/>
  </cols>
  <sheetData>
    <row r="1" spans="1:40" ht="15.5" x14ac:dyDescent="0.35">
      <c r="A1" s="2" t="s">
        <v>74</v>
      </c>
      <c r="B1" s="2"/>
      <c r="C1" s="2"/>
      <c r="D1" s="1"/>
      <c r="E1" s="1"/>
      <c r="F1" s="1"/>
      <c r="AG1" t="s">
        <v>291</v>
      </c>
      <c r="AH1" t="s">
        <v>292</v>
      </c>
    </row>
    <row r="2" spans="1:40" ht="15.5" x14ac:dyDescent="0.35">
      <c r="A2" s="107" t="s">
        <v>273</v>
      </c>
      <c r="B2" s="108"/>
      <c r="C2" s="109"/>
      <c r="D2" s="109"/>
      <c r="E2" s="109"/>
      <c r="F2" s="109"/>
      <c r="O2" s="109"/>
      <c r="P2" s="110" t="s">
        <v>276</v>
      </c>
      <c r="Q2" s="110" t="s">
        <v>277</v>
      </c>
      <c r="U2" s="107" t="s">
        <v>78</v>
      </c>
      <c r="V2" s="140">
        <v>700</v>
      </c>
      <c r="AH2" t="s">
        <v>293</v>
      </c>
    </row>
    <row r="3" spans="1:40" ht="15.5" x14ac:dyDescent="0.35">
      <c r="A3" s="107"/>
      <c r="B3" s="108"/>
      <c r="C3" s="109"/>
      <c r="D3" s="109"/>
      <c r="E3" s="109"/>
      <c r="F3" s="109"/>
      <c r="O3" s="107" t="s">
        <v>78</v>
      </c>
      <c r="P3" s="140">
        <v>700</v>
      </c>
      <c r="Q3" s="140">
        <v>900</v>
      </c>
      <c r="U3" s="107" t="s">
        <v>278</v>
      </c>
      <c r="V3" s="140">
        <v>300</v>
      </c>
      <c r="AH3" t="s">
        <v>294</v>
      </c>
    </row>
    <row r="4" spans="1:40" ht="15.5" x14ac:dyDescent="0.35">
      <c r="A4" s="109" t="s">
        <v>274</v>
      </c>
      <c r="B4" s="108"/>
      <c r="C4" s="109"/>
      <c r="D4" s="109"/>
      <c r="E4" s="109"/>
      <c r="F4" s="109"/>
      <c r="O4" s="107" t="s">
        <v>278</v>
      </c>
      <c r="P4" s="140">
        <v>300</v>
      </c>
      <c r="Q4" s="140">
        <v>500</v>
      </c>
      <c r="U4" s="107" t="s">
        <v>279</v>
      </c>
      <c r="V4" s="140">
        <v>200000</v>
      </c>
      <c r="AH4" s="46" t="s">
        <v>375</v>
      </c>
    </row>
    <row r="5" spans="1:40" ht="15.5" x14ac:dyDescent="0.35">
      <c r="A5" s="109" t="s">
        <v>275</v>
      </c>
      <c r="B5" s="108"/>
      <c r="C5" s="109"/>
      <c r="D5" s="109"/>
      <c r="E5" s="109"/>
      <c r="F5" s="109"/>
      <c r="O5" s="107" t="s">
        <v>279</v>
      </c>
      <c r="P5" s="140">
        <v>200000</v>
      </c>
      <c r="Q5" s="140">
        <v>300000</v>
      </c>
      <c r="U5" s="107" t="s">
        <v>282</v>
      </c>
      <c r="V5" s="140">
        <v>1500</v>
      </c>
      <c r="AJ5" t="s">
        <v>376</v>
      </c>
      <c r="AL5" t="s">
        <v>377</v>
      </c>
    </row>
    <row r="6" spans="1:40" ht="15.5" x14ac:dyDescent="0.35">
      <c r="A6" s="109"/>
      <c r="B6" s="108"/>
      <c r="C6" s="109"/>
      <c r="D6" s="109"/>
      <c r="E6" s="109"/>
      <c r="F6" s="109"/>
      <c r="O6" s="107" t="s">
        <v>282</v>
      </c>
      <c r="P6" s="140">
        <v>1500</v>
      </c>
      <c r="Q6" s="140">
        <v>1200</v>
      </c>
      <c r="U6" s="151" t="s">
        <v>414</v>
      </c>
      <c r="V6" s="142">
        <f>(V2-V3)*V5</f>
        <v>600000</v>
      </c>
      <c r="AH6" t="s">
        <v>379</v>
      </c>
      <c r="AI6" t="s">
        <v>380</v>
      </c>
      <c r="AL6" t="s">
        <v>378</v>
      </c>
      <c r="AM6">
        <v>50000</v>
      </c>
      <c r="AN6">
        <v>200</v>
      </c>
    </row>
    <row r="7" spans="1:40" ht="15.5" x14ac:dyDescent="0.35">
      <c r="A7" s="109"/>
      <c r="B7" s="110" t="s">
        <v>276</v>
      </c>
      <c r="C7" s="110" t="s">
        <v>277</v>
      </c>
      <c r="D7" s="109"/>
      <c r="E7" s="109"/>
      <c r="F7" s="109"/>
      <c r="U7" s="151" t="str">
        <f>IF(V7&lt;0,"Net Loss","Net profit")</f>
        <v>Net profit</v>
      </c>
      <c r="V7" s="142">
        <f>(V2-V3)*V5-V4</f>
        <v>400000</v>
      </c>
      <c r="AH7" t="s">
        <v>382</v>
      </c>
      <c r="AI7" t="s">
        <v>381</v>
      </c>
      <c r="AL7" t="s">
        <v>382</v>
      </c>
      <c r="AN7">
        <v>500</v>
      </c>
    </row>
    <row r="8" spans="1:40" ht="15.5" x14ac:dyDescent="0.35">
      <c r="A8" s="107" t="s">
        <v>78</v>
      </c>
      <c r="B8" s="111">
        <v>700</v>
      </c>
      <c r="C8" s="111">
        <v>900</v>
      </c>
      <c r="D8" s="109"/>
      <c r="E8" s="109"/>
      <c r="F8" s="109"/>
      <c r="AI8" t="s">
        <v>384</v>
      </c>
      <c r="AL8" t="s">
        <v>383</v>
      </c>
    </row>
    <row r="9" spans="1:40" ht="15.5" x14ac:dyDescent="0.35">
      <c r="A9" s="107" t="s">
        <v>278</v>
      </c>
      <c r="B9" s="112">
        <v>300</v>
      </c>
      <c r="C9" s="111">
        <v>500</v>
      </c>
      <c r="D9" s="109"/>
      <c r="E9" s="109"/>
      <c r="F9" s="109"/>
    </row>
    <row r="10" spans="1:40" ht="15.5" x14ac:dyDescent="0.35">
      <c r="A10" s="107" t="s">
        <v>279</v>
      </c>
      <c r="B10" s="112" t="s">
        <v>280</v>
      </c>
      <c r="C10" s="111" t="s">
        <v>281</v>
      </c>
      <c r="D10" s="109"/>
      <c r="E10" s="109"/>
      <c r="F10" s="109"/>
      <c r="P10" s="110" t="s">
        <v>276</v>
      </c>
      <c r="Q10" s="110" t="s">
        <v>277</v>
      </c>
      <c r="V10" t="s">
        <v>340</v>
      </c>
      <c r="W10" t="s">
        <v>371</v>
      </c>
      <c r="X10" t="s">
        <v>416</v>
      </c>
      <c r="Y10" t="s">
        <v>417</v>
      </c>
      <c r="AL10" t="s">
        <v>385</v>
      </c>
      <c r="AM10" t="s">
        <v>386</v>
      </c>
    </row>
    <row r="11" spans="1:40" ht="15.5" x14ac:dyDescent="0.35">
      <c r="A11" s="107" t="s">
        <v>282</v>
      </c>
      <c r="B11" s="112" t="s">
        <v>283</v>
      </c>
      <c r="C11" s="111" t="s">
        <v>284</v>
      </c>
      <c r="D11" s="109"/>
      <c r="E11" s="109"/>
      <c r="F11" s="109"/>
      <c r="O11" t="s">
        <v>388</v>
      </c>
      <c r="P11" s="95">
        <f>P3*P6</f>
        <v>1050000</v>
      </c>
      <c r="Q11" s="95">
        <f>Q3*Q6</f>
        <v>1080000</v>
      </c>
      <c r="V11">
        <v>0</v>
      </c>
      <c r="W11" s="142">
        <f>$V$4</f>
        <v>200000</v>
      </c>
      <c r="X11" s="142">
        <f>$V$4+($V$3*$V11)</f>
        <v>200000</v>
      </c>
      <c r="Y11" s="142">
        <f>$V$2*V11</f>
        <v>0</v>
      </c>
      <c r="Z11" s="142"/>
    </row>
    <row r="12" spans="1:40" ht="15.5" x14ac:dyDescent="0.35">
      <c r="A12" s="107"/>
      <c r="B12" s="108"/>
      <c r="C12" s="113"/>
      <c r="D12" s="109"/>
      <c r="E12" s="109"/>
      <c r="F12" s="109"/>
      <c r="O12" t="s">
        <v>389</v>
      </c>
      <c r="P12" s="95">
        <f>P4*P6</f>
        <v>450000</v>
      </c>
      <c r="Q12" s="95">
        <f>Q4*Q6</f>
        <v>600000</v>
      </c>
      <c r="V12">
        <v>100</v>
      </c>
      <c r="W12" s="142">
        <f t="shared" ref="W12:W31" si="0">$V$4</f>
        <v>200000</v>
      </c>
      <c r="X12" s="142">
        <f>$V$4+($V$3*$V12)</f>
        <v>230000</v>
      </c>
      <c r="Y12" s="142">
        <f t="shared" ref="Y12:Y31" si="1">$V$2*V12</f>
        <v>70000</v>
      </c>
      <c r="Z12" s="142"/>
    </row>
    <row r="13" spans="1:40" ht="15.5" x14ac:dyDescent="0.35">
      <c r="A13" s="110" t="s">
        <v>0</v>
      </c>
      <c r="B13" s="108"/>
      <c r="C13" s="109"/>
      <c r="D13" s="109"/>
      <c r="E13" s="109"/>
      <c r="F13" s="109"/>
      <c r="O13" t="s">
        <v>390</v>
      </c>
      <c r="P13" s="95">
        <f>P11-P12</f>
        <v>600000</v>
      </c>
      <c r="Q13" s="95">
        <f>Q11-Q12</f>
        <v>480000</v>
      </c>
      <c r="V13">
        <v>200</v>
      </c>
      <c r="W13" s="142">
        <f t="shared" si="0"/>
        <v>200000</v>
      </c>
      <c r="X13" s="142">
        <f>$V$4+($V$3*$V13)</f>
        <v>260000</v>
      </c>
      <c r="Y13" s="142">
        <f t="shared" si="1"/>
        <v>140000</v>
      </c>
      <c r="Z13" s="142"/>
    </row>
    <row r="14" spans="1:40" ht="15.5" x14ac:dyDescent="0.35">
      <c r="A14" s="107" t="s">
        <v>285</v>
      </c>
      <c r="B14" s="108"/>
      <c r="C14" s="109"/>
      <c r="D14" s="109"/>
      <c r="E14" s="109"/>
      <c r="J14" s="114" t="s">
        <v>10</v>
      </c>
      <c r="O14" t="s">
        <v>391</v>
      </c>
      <c r="P14" s="95">
        <f>P5</f>
        <v>200000</v>
      </c>
      <c r="Q14" s="95">
        <f>Q5</f>
        <v>300000</v>
      </c>
      <c r="U14" t="s">
        <v>415</v>
      </c>
      <c r="V14">
        <v>300</v>
      </c>
      <c r="W14" s="142">
        <f t="shared" si="0"/>
        <v>200000</v>
      </c>
      <c r="X14" s="142">
        <f t="shared" ref="X14:X31" si="2">$V$4+($V$3*$V14)</f>
        <v>290000</v>
      </c>
      <c r="Y14" s="142">
        <f t="shared" si="1"/>
        <v>210000</v>
      </c>
      <c r="Z14" s="142"/>
    </row>
    <row r="15" spans="1:40" ht="15.5" x14ac:dyDescent="0.35">
      <c r="A15" s="107"/>
      <c r="B15" s="108"/>
      <c r="C15" s="109"/>
      <c r="D15" s="109"/>
      <c r="E15" s="109"/>
      <c r="J15" s="114"/>
      <c r="O15" t="s">
        <v>392</v>
      </c>
      <c r="P15" s="95">
        <f>P13-P14</f>
        <v>400000</v>
      </c>
      <c r="Q15" s="95">
        <f>Q13-Q14</f>
        <v>180000</v>
      </c>
      <c r="V15">
        <v>400</v>
      </c>
      <c r="W15" s="142">
        <f t="shared" si="0"/>
        <v>200000</v>
      </c>
      <c r="X15" s="142">
        <f t="shared" si="2"/>
        <v>320000</v>
      </c>
      <c r="Y15" s="142">
        <f t="shared" si="1"/>
        <v>280000</v>
      </c>
      <c r="Z15" s="142"/>
    </row>
    <row r="16" spans="1:40" ht="15.5" x14ac:dyDescent="0.35">
      <c r="A16" s="107" t="s">
        <v>286</v>
      </c>
      <c r="B16" s="108"/>
      <c r="C16" s="109"/>
      <c r="D16" s="109"/>
      <c r="E16" s="109"/>
      <c r="J16" s="114" t="s">
        <v>11</v>
      </c>
      <c r="P16" s="95"/>
      <c r="Q16" s="95"/>
      <c r="V16">
        <v>500</v>
      </c>
      <c r="W16" s="142">
        <f t="shared" si="0"/>
        <v>200000</v>
      </c>
      <c r="X16" s="142">
        <f t="shared" si="2"/>
        <v>350000</v>
      </c>
      <c r="Y16" s="142">
        <f t="shared" si="1"/>
        <v>350000</v>
      </c>
      <c r="Z16" s="142"/>
    </row>
    <row r="17" spans="1:30" ht="15.5" x14ac:dyDescent="0.35">
      <c r="A17" s="107"/>
      <c r="B17" s="108"/>
      <c r="C17" s="109"/>
      <c r="D17" s="109"/>
      <c r="E17" s="109"/>
      <c r="J17" s="114"/>
      <c r="P17" s="95"/>
      <c r="Q17" s="95"/>
      <c r="V17">
        <v>600</v>
      </c>
      <c r="W17" s="142">
        <f t="shared" si="0"/>
        <v>200000</v>
      </c>
      <c r="X17" s="142">
        <f t="shared" si="2"/>
        <v>380000</v>
      </c>
      <c r="Y17" s="142">
        <f t="shared" si="1"/>
        <v>420000</v>
      </c>
      <c r="Z17" s="142"/>
    </row>
    <row r="18" spans="1:30" ht="15.5" x14ac:dyDescent="0.35">
      <c r="A18" s="107" t="s">
        <v>287</v>
      </c>
      <c r="B18" s="108"/>
      <c r="C18" s="109"/>
      <c r="D18" s="109"/>
      <c r="E18" s="109"/>
      <c r="J18" s="114" t="s">
        <v>288</v>
      </c>
      <c r="P18" s="110" t="s">
        <v>276</v>
      </c>
      <c r="Q18" s="110" t="s">
        <v>277</v>
      </c>
      <c r="V18">
        <v>700</v>
      </c>
      <c r="W18" s="142">
        <f t="shared" si="0"/>
        <v>200000</v>
      </c>
      <c r="X18" s="142">
        <f t="shared" si="2"/>
        <v>410000</v>
      </c>
      <c r="Y18" s="142">
        <f t="shared" si="1"/>
        <v>490000</v>
      </c>
      <c r="Z18" s="142"/>
    </row>
    <row r="19" spans="1:30" ht="15.5" x14ac:dyDescent="0.35">
      <c r="A19" s="107"/>
      <c r="B19" s="108"/>
      <c r="C19" s="109"/>
      <c r="D19" s="109"/>
      <c r="E19" s="109"/>
      <c r="F19" s="114"/>
      <c r="O19" t="s">
        <v>393</v>
      </c>
      <c r="P19" s="95">
        <f>P3</f>
        <v>700</v>
      </c>
      <c r="Q19" s="95">
        <f>Q3</f>
        <v>900</v>
      </c>
      <c r="V19">
        <v>800</v>
      </c>
      <c r="W19" s="142">
        <f t="shared" si="0"/>
        <v>200000</v>
      </c>
      <c r="X19" s="142">
        <f t="shared" si="2"/>
        <v>440000</v>
      </c>
      <c r="Y19" s="142">
        <f t="shared" si="1"/>
        <v>560000</v>
      </c>
      <c r="Z19" s="142"/>
    </row>
    <row r="20" spans="1:30" ht="15.5" x14ac:dyDescent="0.35">
      <c r="A20" s="107" t="s">
        <v>289</v>
      </c>
      <c r="B20" s="108"/>
      <c r="C20" s="109"/>
      <c r="D20" s="109"/>
      <c r="E20" s="109"/>
      <c r="F20" s="1"/>
      <c r="O20" t="s">
        <v>142</v>
      </c>
      <c r="P20" s="95">
        <f>P4</f>
        <v>300</v>
      </c>
      <c r="Q20" s="95">
        <f>Q4</f>
        <v>500</v>
      </c>
      <c r="V20">
        <v>900</v>
      </c>
      <c r="W20" s="142">
        <f t="shared" si="0"/>
        <v>200000</v>
      </c>
      <c r="X20" s="142">
        <f t="shared" si="2"/>
        <v>470000</v>
      </c>
      <c r="Y20" s="142">
        <f t="shared" si="1"/>
        <v>630000</v>
      </c>
      <c r="Z20" s="142"/>
    </row>
    <row r="21" spans="1:30" ht="15.5" x14ac:dyDescent="0.35">
      <c r="A21" s="109" t="s">
        <v>290</v>
      </c>
      <c r="B21" s="108"/>
      <c r="C21" s="109"/>
      <c r="D21" s="109"/>
      <c r="E21" s="109"/>
      <c r="F21" s="114" t="s">
        <v>10</v>
      </c>
      <c r="O21" t="s">
        <v>395</v>
      </c>
      <c r="P21" s="95">
        <f>P19-P20</f>
        <v>400</v>
      </c>
      <c r="Q21" s="95">
        <f>Q19-Q20</f>
        <v>400</v>
      </c>
      <c r="V21">
        <v>1000</v>
      </c>
      <c r="W21" s="142">
        <f t="shared" si="0"/>
        <v>200000</v>
      </c>
      <c r="X21" s="142">
        <f t="shared" si="2"/>
        <v>500000</v>
      </c>
      <c r="Y21" s="142">
        <f t="shared" si="1"/>
        <v>700000</v>
      </c>
      <c r="Z21" s="142"/>
    </row>
    <row r="22" spans="1:30" ht="15.5" x14ac:dyDescent="0.35">
      <c r="A22" s="109"/>
      <c r="B22" s="108"/>
      <c r="C22" s="109"/>
      <c r="D22" s="109"/>
      <c r="E22" s="109"/>
      <c r="F22" s="115" t="s">
        <v>12</v>
      </c>
      <c r="V22">
        <v>1100</v>
      </c>
      <c r="W22" s="142">
        <f t="shared" si="0"/>
        <v>200000</v>
      </c>
      <c r="X22" s="142">
        <f t="shared" si="2"/>
        <v>530000</v>
      </c>
      <c r="Y22" s="142">
        <f t="shared" si="1"/>
        <v>770000</v>
      </c>
      <c r="Z22" s="142"/>
    </row>
    <row r="23" spans="1:30" ht="15.5" x14ac:dyDescent="0.35">
      <c r="A23" s="109"/>
      <c r="B23" s="108"/>
      <c r="C23" s="109"/>
      <c r="D23" s="109"/>
      <c r="E23" s="109"/>
      <c r="F23" s="1"/>
      <c r="O23" t="s">
        <v>394</v>
      </c>
      <c r="P23">
        <f>P21/P19</f>
        <v>0.5714285714285714</v>
      </c>
      <c r="Q23">
        <f>Q21/Q19</f>
        <v>0.44444444444444442</v>
      </c>
      <c r="V23">
        <v>1200</v>
      </c>
      <c r="W23" s="142">
        <f t="shared" si="0"/>
        <v>200000</v>
      </c>
      <c r="X23" s="142">
        <f t="shared" si="2"/>
        <v>560000</v>
      </c>
      <c r="Y23" s="142">
        <f t="shared" si="1"/>
        <v>840000</v>
      </c>
      <c r="Z23" s="142"/>
    </row>
    <row r="24" spans="1:30" ht="15.5" x14ac:dyDescent="0.35">
      <c r="A24" s="1"/>
      <c r="B24" s="87"/>
      <c r="C24" s="116"/>
      <c r="D24" s="1"/>
      <c r="E24" s="1"/>
      <c r="F24" s="1"/>
      <c r="O24" t="s">
        <v>394</v>
      </c>
      <c r="P24">
        <f>P13/P11</f>
        <v>0.5714285714285714</v>
      </c>
      <c r="Q24">
        <f>Q13/Q11</f>
        <v>0.44444444444444442</v>
      </c>
      <c r="V24">
        <v>1300</v>
      </c>
      <c r="W24" s="142">
        <f t="shared" si="0"/>
        <v>200000</v>
      </c>
      <c r="X24" s="142">
        <f t="shared" si="2"/>
        <v>590000</v>
      </c>
      <c r="Y24" s="142">
        <f t="shared" si="1"/>
        <v>910000</v>
      </c>
      <c r="Z24" s="142"/>
    </row>
    <row r="25" spans="1:30" ht="15.5" x14ac:dyDescent="0.35">
      <c r="A25" s="1"/>
      <c r="B25" s="1"/>
      <c r="C25" s="1"/>
      <c r="D25" s="1"/>
      <c r="E25" s="1"/>
      <c r="F25" s="1"/>
      <c r="V25">
        <v>1400</v>
      </c>
      <c r="W25" s="142">
        <f t="shared" si="0"/>
        <v>200000</v>
      </c>
      <c r="X25" s="142">
        <f t="shared" si="2"/>
        <v>620000</v>
      </c>
      <c r="Y25" s="142">
        <f t="shared" si="1"/>
        <v>980000</v>
      </c>
      <c r="Z25" s="142"/>
    </row>
    <row r="26" spans="1:30" ht="15.5" x14ac:dyDescent="0.35">
      <c r="A26" s="1"/>
      <c r="B26" s="1"/>
      <c r="C26" s="1"/>
      <c r="D26" s="1"/>
      <c r="E26" s="1"/>
      <c r="F26" s="1"/>
      <c r="O26" t="s">
        <v>399</v>
      </c>
      <c r="P26" s="142">
        <f>P5</f>
        <v>200000</v>
      </c>
      <c r="Q26" s="142">
        <f>Q5</f>
        <v>300000</v>
      </c>
      <c r="V26">
        <v>1500</v>
      </c>
      <c r="W26" s="142">
        <f t="shared" si="0"/>
        <v>200000</v>
      </c>
      <c r="X26" s="142">
        <f t="shared" si="2"/>
        <v>650000</v>
      </c>
      <c r="Y26" s="142">
        <f t="shared" si="1"/>
        <v>1050000</v>
      </c>
      <c r="Z26" s="142"/>
    </row>
    <row r="27" spans="1:30" ht="15.5" x14ac:dyDescent="0.35">
      <c r="A27" s="1"/>
      <c r="B27" s="1"/>
      <c r="C27" s="1"/>
      <c r="D27" s="1"/>
      <c r="E27" s="1"/>
      <c r="F27" s="1"/>
      <c r="O27" t="s">
        <v>143</v>
      </c>
      <c r="P27" s="147">
        <f>P26+Q26</f>
        <v>500000</v>
      </c>
      <c r="Q27" s="148"/>
      <c r="V27">
        <v>1600</v>
      </c>
      <c r="W27" s="142">
        <f t="shared" si="0"/>
        <v>200000</v>
      </c>
      <c r="X27" s="142">
        <f t="shared" si="2"/>
        <v>680000</v>
      </c>
      <c r="Y27" s="142">
        <f t="shared" si="1"/>
        <v>1120000</v>
      </c>
      <c r="Z27" s="142"/>
    </row>
    <row r="28" spans="1:30" ht="15.5" x14ac:dyDescent="0.35">
      <c r="A28" s="1"/>
      <c r="B28" s="1"/>
      <c r="C28" s="1"/>
      <c r="D28" s="1"/>
      <c r="E28" s="1"/>
      <c r="F28" s="1"/>
      <c r="O28" t="s">
        <v>402</v>
      </c>
      <c r="P28">
        <v>0</v>
      </c>
      <c r="Q28">
        <v>0</v>
      </c>
      <c r="V28">
        <v>1700</v>
      </c>
      <c r="W28" s="142">
        <f t="shared" si="0"/>
        <v>200000</v>
      </c>
      <c r="X28" s="142">
        <f t="shared" si="2"/>
        <v>710000</v>
      </c>
      <c r="Y28" s="142">
        <f t="shared" si="1"/>
        <v>1190000</v>
      </c>
      <c r="Z28" s="142"/>
    </row>
    <row r="29" spans="1:30" ht="15.5" x14ac:dyDescent="0.35">
      <c r="A29" s="1"/>
      <c r="B29" s="1"/>
      <c r="C29" s="1"/>
      <c r="D29" s="1"/>
      <c r="E29" s="1"/>
      <c r="F29" s="1"/>
      <c r="V29">
        <v>1800</v>
      </c>
      <c r="W29" s="142">
        <f t="shared" si="0"/>
        <v>200000</v>
      </c>
      <c r="X29" s="142">
        <f t="shared" si="2"/>
        <v>740000</v>
      </c>
      <c r="Y29" s="142">
        <f t="shared" si="1"/>
        <v>1260000</v>
      </c>
      <c r="Z29" s="142"/>
    </row>
    <row r="30" spans="1:30" ht="15.5" x14ac:dyDescent="0.35">
      <c r="A30" s="1"/>
      <c r="B30" s="1"/>
      <c r="C30" s="1"/>
      <c r="D30" s="1"/>
      <c r="E30" s="1"/>
      <c r="F30" s="1"/>
      <c r="O30" t="s">
        <v>411</v>
      </c>
      <c r="P30" s="142">
        <f>P6</f>
        <v>1500</v>
      </c>
      <c r="Q30" s="142">
        <f>Q6</f>
        <v>1200</v>
      </c>
      <c r="V30">
        <v>1900</v>
      </c>
      <c r="W30" s="142">
        <f t="shared" si="0"/>
        <v>200000</v>
      </c>
      <c r="X30" s="142">
        <f t="shared" si="2"/>
        <v>770000</v>
      </c>
      <c r="Y30" s="142">
        <f t="shared" si="1"/>
        <v>1330000</v>
      </c>
      <c r="Z30" s="142"/>
    </row>
    <row r="31" spans="1:30" x14ac:dyDescent="0.35">
      <c r="O31" t="s">
        <v>396</v>
      </c>
      <c r="P31">
        <f>P30/($P$30+$Q$30)</f>
        <v>0.55555555555555558</v>
      </c>
      <c r="Q31">
        <f>Q30/($P$30+$Q$30)</f>
        <v>0.44444444444444442</v>
      </c>
      <c r="V31">
        <v>2000</v>
      </c>
      <c r="W31" s="142">
        <f t="shared" si="0"/>
        <v>200000</v>
      </c>
      <c r="X31" s="142">
        <f t="shared" si="2"/>
        <v>800000</v>
      </c>
      <c r="Y31" s="142">
        <f t="shared" si="1"/>
        <v>1400000</v>
      </c>
      <c r="Z31" s="142"/>
      <c r="AC31" s="142"/>
      <c r="AD31" s="150"/>
    </row>
    <row r="32" spans="1:30" x14ac:dyDescent="0.35">
      <c r="O32" t="s">
        <v>397</v>
      </c>
      <c r="P32" s="144">
        <f>P31*P21</f>
        <v>222.22222222222223</v>
      </c>
      <c r="Q32" s="144">
        <f>Q31*Q21</f>
        <v>177.77777777777777</v>
      </c>
      <c r="AC32" s="142"/>
      <c r="AD32" s="150"/>
    </row>
    <row r="33" spans="15:30" x14ac:dyDescent="0.35">
      <c r="O33" t="s">
        <v>398</v>
      </c>
      <c r="P33" s="146">
        <f>P32+Q32</f>
        <v>400</v>
      </c>
      <c r="Q33" s="145"/>
      <c r="AD33" s="150"/>
    </row>
    <row r="35" spans="15:30" x14ac:dyDescent="0.35">
      <c r="O35" s="46" t="s">
        <v>400</v>
      </c>
    </row>
    <row r="36" spans="15:30" x14ac:dyDescent="0.35">
      <c r="O36" t="s">
        <v>401</v>
      </c>
      <c r="P36">
        <f>(P26+P28)/P21</f>
        <v>500</v>
      </c>
      <c r="Q36">
        <f>(Q26+Q28)/Q21</f>
        <v>750</v>
      </c>
    </row>
    <row r="37" spans="15:30" x14ac:dyDescent="0.35">
      <c r="O37" t="s">
        <v>403</v>
      </c>
      <c r="P37" s="142">
        <f>P36*P19</f>
        <v>350000</v>
      </c>
      <c r="Q37" s="142">
        <f>Q36*Q19</f>
        <v>675000</v>
      </c>
    </row>
    <row r="38" spans="15:30" x14ac:dyDescent="0.35">
      <c r="O38" t="s">
        <v>403</v>
      </c>
      <c r="P38" s="142">
        <f>(P26+P28)/P23</f>
        <v>350000</v>
      </c>
      <c r="Q38" s="142">
        <f>(Q26+Q28)/Q23</f>
        <v>675000</v>
      </c>
    </row>
    <row r="39" spans="15:30" x14ac:dyDescent="0.35">
      <c r="O39" t="s">
        <v>407</v>
      </c>
      <c r="P39" s="142">
        <f>P30-P36</f>
        <v>1000</v>
      </c>
      <c r="Q39" s="142">
        <f>Q30-Q36</f>
        <v>450</v>
      </c>
    </row>
    <row r="40" spans="15:30" x14ac:dyDescent="0.35">
      <c r="O40" t="s">
        <v>408</v>
      </c>
      <c r="P40" s="121">
        <f>P39/P30</f>
        <v>0.66666666666666663</v>
      </c>
      <c r="Q40" s="121">
        <f>Q39/Q30</f>
        <v>0.375</v>
      </c>
    </row>
    <row r="46" spans="15:30" x14ac:dyDescent="0.35">
      <c r="O46" t="s">
        <v>404</v>
      </c>
    </row>
    <row r="47" spans="15:30" ht="15.5" x14ac:dyDescent="0.35">
      <c r="P47" s="110" t="s">
        <v>276</v>
      </c>
      <c r="Q47" s="110" t="s">
        <v>277</v>
      </c>
    </row>
    <row r="48" spans="15:30" x14ac:dyDescent="0.35">
      <c r="O48" t="s">
        <v>405</v>
      </c>
    </row>
    <row r="49" spans="15:17" x14ac:dyDescent="0.35">
      <c r="O49" t="s">
        <v>405</v>
      </c>
      <c r="P49" s="95"/>
      <c r="Q49" s="95"/>
    </row>
    <row r="50" spans="15:17" x14ac:dyDescent="0.35">
      <c r="O50" t="s">
        <v>406</v>
      </c>
      <c r="P50" s="95"/>
      <c r="Q50" s="95"/>
    </row>
    <row r="51" spans="15:17" x14ac:dyDescent="0.35">
      <c r="O51" t="s">
        <v>406</v>
      </c>
      <c r="P51" s="142"/>
    </row>
    <row r="53" spans="15:17" x14ac:dyDescent="0.35">
      <c r="O53" t="s">
        <v>409</v>
      </c>
      <c r="P53" s="142"/>
    </row>
    <row r="54" spans="15:17" x14ac:dyDescent="0.35">
      <c r="O54" t="s">
        <v>408</v>
      </c>
      <c r="P54" s="143"/>
    </row>
    <row r="56" spans="15:17" ht="15.5" x14ac:dyDescent="0.35">
      <c r="P56" s="110" t="s">
        <v>276</v>
      </c>
      <c r="Q56" s="110" t="s">
        <v>277</v>
      </c>
    </row>
    <row r="57" spans="15:17" x14ac:dyDescent="0.35">
      <c r="O57" t="s">
        <v>78</v>
      </c>
      <c r="P57" s="95">
        <v>700</v>
      </c>
      <c r="Q57" s="95">
        <v>900</v>
      </c>
    </row>
    <row r="58" spans="15:17" x14ac:dyDescent="0.35">
      <c r="O58" t="s">
        <v>278</v>
      </c>
      <c r="P58" s="95">
        <v>300</v>
      </c>
      <c r="Q58" s="95">
        <v>500</v>
      </c>
    </row>
    <row r="59" spans="15:17" x14ac:dyDescent="0.35">
      <c r="O59" t="s">
        <v>279</v>
      </c>
      <c r="P59" s="95">
        <v>200000</v>
      </c>
      <c r="Q59" s="95">
        <v>300000</v>
      </c>
    </row>
    <row r="60" spans="15:17" x14ac:dyDescent="0.35">
      <c r="O60" t="s">
        <v>282</v>
      </c>
      <c r="P60">
        <v>1500</v>
      </c>
      <c r="Q60">
        <v>1200</v>
      </c>
    </row>
    <row r="62" spans="15:17" x14ac:dyDescent="0.35">
      <c r="O62" t="s">
        <v>410</v>
      </c>
    </row>
    <row r="64" spans="15:17" x14ac:dyDescent="0.35">
      <c r="O64" t="s">
        <v>78</v>
      </c>
      <c r="P64" s="95">
        <f>(1+10%)*P57</f>
        <v>770.00000000000011</v>
      </c>
      <c r="Q64" s="95">
        <f>(1+10%)*Q57</f>
        <v>990.00000000000011</v>
      </c>
    </row>
    <row r="65" spans="15:27" x14ac:dyDescent="0.35">
      <c r="O65" t="s">
        <v>278</v>
      </c>
      <c r="P65" s="95">
        <f t="shared" ref="P65:Q65" si="3">(1+10%)*P58</f>
        <v>330</v>
      </c>
      <c r="Q65" s="95">
        <f t="shared" si="3"/>
        <v>550</v>
      </c>
    </row>
    <row r="66" spans="15:27" x14ac:dyDescent="0.35">
      <c r="O66" t="s">
        <v>279</v>
      </c>
      <c r="P66" s="95">
        <f>P59</f>
        <v>200000</v>
      </c>
      <c r="Q66" s="95">
        <f>Q59</f>
        <v>300000</v>
      </c>
    </row>
    <row r="67" spans="15:27" x14ac:dyDescent="0.35">
      <c r="O67" t="s">
        <v>282</v>
      </c>
      <c r="P67" s="95">
        <f t="shared" ref="P67:Q67" si="4">(1+10%)*P60</f>
        <v>1650.0000000000002</v>
      </c>
      <c r="Q67" s="95">
        <f t="shared" si="4"/>
        <v>1320</v>
      </c>
    </row>
    <row r="69" spans="15:27" x14ac:dyDescent="0.35">
      <c r="O69" t="s">
        <v>390</v>
      </c>
      <c r="P69" s="142">
        <f>P64-P65</f>
        <v>440.00000000000011</v>
      </c>
      <c r="Q69" s="142">
        <f>Q64-Q65</f>
        <v>440.00000000000011</v>
      </c>
    </row>
    <row r="70" spans="15:27" x14ac:dyDescent="0.35">
      <c r="O70" t="s">
        <v>405</v>
      </c>
      <c r="P70" s="149">
        <f>P66/P69</f>
        <v>454.54545454545445</v>
      </c>
      <c r="Q70" s="149">
        <f>Q66/Q69</f>
        <v>681.81818181818164</v>
      </c>
      <c r="X70" t="s">
        <v>413</v>
      </c>
    </row>
    <row r="71" spans="15:27" x14ac:dyDescent="0.35">
      <c r="U71" s="142">
        <f>V7</f>
        <v>400000</v>
      </c>
      <c r="V71">
        <v>200</v>
      </c>
      <c r="W71">
        <v>300</v>
      </c>
      <c r="X71">
        <v>400</v>
      </c>
      <c r="Y71">
        <v>500</v>
      </c>
      <c r="Z71">
        <v>600</v>
      </c>
      <c r="AA71">
        <v>700</v>
      </c>
    </row>
    <row r="72" spans="15:27" x14ac:dyDescent="0.35">
      <c r="U72">
        <v>0</v>
      </c>
      <c r="V72" s="95">
        <f t="dataTable" ref="V72:AA89" dt2D="1" dtr="1" r1="V3" r2="V5"/>
        <v>-200000</v>
      </c>
      <c r="W72" s="95">
        <v>-200000</v>
      </c>
      <c r="X72" s="95">
        <v>-200000</v>
      </c>
      <c r="Y72" s="95">
        <v>-200000</v>
      </c>
      <c r="Z72" s="95">
        <v>-200000</v>
      </c>
      <c r="AA72" s="95">
        <v>-200000</v>
      </c>
    </row>
    <row r="73" spans="15:27" x14ac:dyDescent="0.35">
      <c r="U73">
        <v>100</v>
      </c>
      <c r="V73" s="95">
        <v>-150000</v>
      </c>
      <c r="W73" s="95">
        <v>-160000</v>
      </c>
      <c r="X73" s="95">
        <v>-170000</v>
      </c>
      <c r="Y73" s="95">
        <v>-180000</v>
      </c>
      <c r="Z73" s="95">
        <v>-190000</v>
      </c>
      <c r="AA73" s="95">
        <v>-200000</v>
      </c>
    </row>
    <row r="74" spans="15:27" x14ac:dyDescent="0.35">
      <c r="U74">
        <v>200</v>
      </c>
      <c r="V74" s="95">
        <v>-100000</v>
      </c>
      <c r="W74" s="95">
        <v>-120000</v>
      </c>
      <c r="X74" s="95">
        <v>-140000</v>
      </c>
      <c r="Y74" s="95">
        <v>-160000</v>
      </c>
      <c r="Z74" s="95">
        <v>-180000</v>
      </c>
      <c r="AA74" s="95">
        <v>-200000</v>
      </c>
    </row>
    <row r="75" spans="15:27" x14ac:dyDescent="0.35">
      <c r="T75" t="s">
        <v>412</v>
      </c>
      <c r="U75">
        <v>300</v>
      </c>
      <c r="V75" s="95">
        <v>-50000</v>
      </c>
      <c r="W75" s="95">
        <v>-80000</v>
      </c>
      <c r="X75" s="95">
        <v>-110000</v>
      </c>
      <c r="Y75" s="95">
        <v>-140000</v>
      </c>
      <c r="Z75" s="95">
        <v>-170000</v>
      </c>
      <c r="AA75" s="95">
        <v>-200000</v>
      </c>
    </row>
    <row r="76" spans="15:27" x14ac:dyDescent="0.35">
      <c r="U76">
        <v>400</v>
      </c>
      <c r="V76" s="95">
        <v>0</v>
      </c>
      <c r="W76" s="95">
        <v>-40000</v>
      </c>
      <c r="X76" s="95">
        <v>-80000</v>
      </c>
      <c r="Y76" s="95">
        <v>-120000</v>
      </c>
      <c r="Z76" s="95">
        <v>-160000</v>
      </c>
      <c r="AA76" s="95">
        <v>-200000</v>
      </c>
    </row>
    <row r="77" spans="15:27" x14ac:dyDescent="0.35">
      <c r="U77">
        <v>500</v>
      </c>
      <c r="V77" s="95">
        <v>50000</v>
      </c>
      <c r="W77" s="95">
        <v>0</v>
      </c>
      <c r="X77" s="95">
        <v>-50000</v>
      </c>
      <c r="Y77" s="95">
        <v>-100000</v>
      </c>
      <c r="Z77" s="95">
        <v>-150000</v>
      </c>
      <c r="AA77" s="95">
        <v>-200000</v>
      </c>
    </row>
    <row r="78" spans="15:27" x14ac:dyDescent="0.35">
      <c r="U78">
        <v>600</v>
      </c>
      <c r="V78" s="95">
        <v>100000</v>
      </c>
      <c r="W78" s="95">
        <v>40000</v>
      </c>
      <c r="X78" s="95">
        <v>-20000</v>
      </c>
      <c r="Y78" s="95">
        <v>-80000</v>
      </c>
      <c r="Z78" s="95">
        <v>-140000</v>
      </c>
      <c r="AA78" s="95">
        <v>-200000</v>
      </c>
    </row>
    <row r="79" spans="15:27" x14ac:dyDescent="0.35">
      <c r="U79">
        <v>700</v>
      </c>
      <c r="V79" s="95">
        <v>150000</v>
      </c>
      <c r="W79" s="95">
        <v>80000</v>
      </c>
      <c r="X79" s="95">
        <v>10000</v>
      </c>
      <c r="Y79" s="95">
        <v>-60000</v>
      </c>
      <c r="Z79" s="95">
        <v>-130000</v>
      </c>
      <c r="AA79" s="95">
        <v>-200000</v>
      </c>
    </row>
    <row r="80" spans="15:27" x14ac:dyDescent="0.35">
      <c r="U80">
        <v>800</v>
      </c>
      <c r="V80" s="95">
        <v>200000</v>
      </c>
      <c r="W80" s="95">
        <v>120000</v>
      </c>
      <c r="X80" s="95">
        <v>40000</v>
      </c>
      <c r="Y80" s="95">
        <v>-40000</v>
      </c>
      <c r="Z80" s="95">
        <v>-120000</v>
      </c>
      <c r="AA80" s="95">
        <v>-200000</v>
      </c>
    </row>
    <row r="81" spans="21:27" x14ac:dyDescent="0.35">
      <c r="U81">
        <v>900</v>
      </c>
      <c r="V81" s="95">
        <v>250000</v>
      </c>
      <c r="W81" s="95">
        <v>160000</v>
      </c>
      <c r="X81" s="95">
        <v>70000</v>
      </c>
      <c r="Y81" s="95">
        <v>-20000</v>
      </c>
      <c r="Z81" s="95">
        <v>-110000</v>
      </c>
      <c r="AA81" s="95">
        <v>-200000</v>
      </c>
    </row>
    <row r="82" spans="21:27" x14ac:dyDescent="0.35">
      <c r="U82">
        <v>1000</v>
      </c>
      <c r="V82" s="95">
        <v>300000</v>
      </c>
      <c r="W82" s="95">
        <v>200000</v>
      </c>
      <c r="X82" s="95">
        <v>100000</v>
      </c>
      <c r="Y82" s="95">
        <v>0</v>
      </c>
      <c r="Z82" s="95">
        <v>-100000</v>
      </c>
      <c r="AA82" s="95">
        <v>-200000</v>
      </c>
    </row>
    <row r="83" spans="21:27" x14ac:dyDescent="0.35">
      <c r="U83">
        <v>1100</v>
      </c>
      <c r="V83" s="95">
        <v>350000</v>
      </c>
      <c r="W83" s="95">
        <v>240000</v>
      </c>
      <c r="X83" s="95">
        <v>130000</v>
      </c>
      <c r="Y83" s="95">
        <v>20000</v>
      </c>
      <c r="Z83" s="95">
        <v>-90000</v>
      </c>
      <c r="AA83" s="95">
        <v>-200000</v>
      </c>
    </row>
    <row r="84" spans="21:27" x14ac:dyDescent="0.35">
      <c r="U84">
        <v>1200</v>
      </c>
      <c r="V84" s="95">
        <v>400000</v>
      </c>
      <c r="W84" s="95">
        <v>280000</v>
      </c>
      <c r="X84" s="95">
        <v>160000</v>
      </c>
      <c r="Y84" s="95">
        <v>40000</v>
      </c>
      <c r="Z84" s="95">
        <v>-80000</v>
      </c>
      <c r="AA84" s="95">
        <v>-200000</v>
      </c>
    </row>
    <row r="85" spans="21:27" x14ac:dyDescent="0.35">
      <c r="U85">
        <v>1300</v>
      </c>
      <c r="V85" s="95">
        <v>450000</v>
      </c>
      <c r="W85" s="95">
        <v>320000</v>
      </c>
      <c r="X85" s="95">
        <v>190000</v>
      </c>
      <c r="Y85" s="95">
        <v>60000</v>
      </c>
      <c r="Z85" s="95">
        <v>-70000</v>
      </c>
      <c r="AA85" s="95">
        <v>-200000</v>
      </c>
    </row>
    <row r="86" spans="21:27" x14ac:dyDescent="0.35">
      <c r="U86">
        <v>1400</v>
      </c>
      <c r="V86" s="95">
        <v>500000</v>
      </c>
      <c r="W86" s="95">
        <v>360000</v>
      </c>
      <c r="X86" s="95">
        <v>220000</v>
      </c>
      <c r="Y86" s="95">
        <v>80000</v>
      </c>
      <c r="Z86" s="95">
        <v>-60000</v>
      </c>
      <c r="AA86" s="95">
        <v>-200000</v>
      </c>
    </row>
    <row r="87" spans="21:27" x14ac:dyDescent="0.35">
      <c r="U87">
        <v>1500</v>
      </c>
      <c r="V87" s="95">
        <v>550000</v>
      </c>
      <c r="W87" s="95">
        <v>400000</v>
      </c>
      <c r="X87" s="95">
        <v>250000</v>
      </c>
      <c r="Y87" s="95">
        <v>100000</v>
      </c>
      <c r="Z87" s="95">
        <v>-50000</v>
      </c>
      <c r="AA87" s="95">
        <v>-200000</v>
      </c>
    </row>
    <row r="88" spans="21:27" x14ac:dyDescent="0.35">
      <c r="U88">
        <v>1600</v>
      </c>
      <c r="V88" s="95">
        <v>600000</v>
      </c>
      <c r="W88" s="95">
        <v>440000</v>
      </c>
      <c r="X88" s="95">
        <v>280000</v>
      </c>
      <c r="Y88" s="95">
        <v>120000</v>
      </c>
      <c r="Z88" s="95">
        <v>-40000</v>
      </c>
      <c r="AA88" s="95">
        <v>-200000</v>
      </c>
    </row>
    <row r="89" spans="21:27" x14ac:dyDescent="0.35">
      <c r="U89">
        <v>1700</v>
      </c>
      <c r="V89" s="95">
        <v>650000</v>
      </c>
      <c r="W89" s="95">
        <v>480000</v>
      </c>
      <c r="X89" s="95">
        <v>310000</v>
      </c>
      <c r="Y89" s="95">
        <v>140000</v>
      </c>
      <c r="Z89" s="95">
        <v>-30000</v>
      </c>
      <c r="AA89" s="95">
        <v>-200000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1E5DF-D869-443E-8448-EE198BB19F9B}">
  <dimension ref="J160:W203"/>
  <sheetViews>
    <sheetView showGridLines="0" topLeftCell="A151" workbookViewId="0">
      <selection activeCell="V203" sqref="V203"/>
    </sheetView>
  </sheetViews>
  <sheetFormatPr defaultRowHeight="14.5" x14ac:dyDescent="0.35"/>
  <cols>
    <col min="13" max="13" width="11.08984375" bestFit="1" customWidth="1"/>
    <col min="23" max="23" width="12.54296875" bestFit="1" customWidth="1"/>
  </cols>
  <sheetData>
    <row r="160" spans="16:16" x14ac:dyDescent="0.35">
      <c r="P160">
        <f>0.55*8</f>
        <v>4.4000000000000004</v>
      </c>
    </row>
    <row r="161" spans="10:23" x14ac:dyDescent="0.35">
      <c r="J161">
        <f>0.45*6</f>
        <v>2.7</v>
      </c>
    </row>
    <row r="166" spans="10:23" x14ac:dyDescent="0.35">
      <c r="M166">
        <f>J161+P160</f>
        <v>7.1000000000000005</v>
      </c>
    </row>
    <row r="169" spans="10:23" x14ac:dyDescent="0.35">
      <c r="M169" s="95">
        <v>710000</v>
      </c>
    </row>
    <row r="172" spans="10:23" x14ac:dyDescent="0.35">
      <c r="M172" s="142">
        <f>M169/M166</f>
        <v>99999.999999999985</v>
      </c>
      <c r="N172" t="s">
        <v>387</v>
      </c>
    </row>
    <row r="176" spans="10:23" x14ac:dyDescent="0.35">
      <c r="W176" s="95">
        <f>45000*12</f>
        <v>540000</v>
      </c>
    </row>
    <row r="177" spans="23:23" x14ac:dyDescent="0.35">
      <c r="W177" s="95"/>
    </row>
    <row r="178" spans="23:23" x14ac:dyDescent="0.35">
      <c r="W178" s="95"/>
    </row>
    <row r="179" spans="23:23" x14ac:dyDescent="0.35">
      <c r="W179" s="95">
        <f>55000*15</f>
        <v>825000</v>
      </c>
    </row>
    <row r="181" spans="23:23" x14ac:dyDescent="0.35">
      <c r="W181" s="95">
        <f>SUM(W175:W179)</f>
        <v>1365000</v>
      </c>
    </row>
    <row r="203" spans="22:22" x14ac:dyDescent="0.35">
      <c r="V203" s="121">
        <f>45000/145000</f>
        <v>0.31034482758620691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33F6A-62A1-4124-96AF-85DA503A2243}">
  <dimension ref="J2:V101"/>
  <sheetViews>
    <sheetView showGridLines="0" topLeftCell="A13" workbookViewId="0">
      <selection activeCell="V25" sqref="V25"/>
    </sheetView>
  </sheetViews>
  <sheetFormatPr defaultRowHeight="14.5" x14ac:dyDescent="0.35"/>
  <cols>
    <col min="10" max="10" width="10.08984375" bestFit="1" customWidth="1"/>
    <col min="18" max="18" width="27.453125" customWidth="1"/>
    <col min="19" max="19" width="31.1796875" bestFit="1" customWidth="1"/>
  </cols>
  <sheetData>
    <row r="2" spans="13:19" ht="18" x14ac:dyDescent="0.4">
      <c r="Q2" s="73" t="s">
        <v>138</v>
      </c>
      <c r="R2" s="117" t="s">
        <v>272</v>
      </c>
      <c r="S2" s="117" t="s">
        <v>271</v>
      </c>
    </row>
    <row r="3" spans="13:19" ht="18" x14ac:dyDescent="0.4">
      <c r="Q3" s="60">
        <v>44562</v>
      </c>
      <c r="R3" s="61">
        <v>300000</v>
      </c>
      <c r="S3" s="62">
        <v>36000</v>
      </c>
    </row>
    <row r="4" spans="13:19" ht="18" x14ac:dyDescent="0.4">
      <c r="Q4" s="60">
        <v>44593</v>
      </c>
      <c r="R4" s="61">
        <v>240000</v>
      </c>
      <c r="S4" s="62">
        <v>28000</v>
      </c>
    </row>
    <row r="5" spans="13:19" ht="18" x14ac:dyDescent="0.4">
      <c r="M5" t="s">
        <v>295</v>
      </c>
      <c r="Q5" s="60">
        <v>44621</v>
      </c>
      <c r="R5" s="61">
        <v>400000</v>
      </c>
      <c r="S5" s="62">
        <v>46000</v>
      </c>
    </row>
    <row r="6" spans="13:19" ht="18" x14ac:dyDescent="0.4">
      <c r="Q6" s="60">
        <v>44652</v>
      </c>
      <c r="R6" s="61">
        <v>340000</v>
      </c>
      <c r="S6" s="62">
        <v>38000</v>
      </c>
    </row>
    <row r="7" spans="13:19" ht="18" x14ac:dyDescent="0.4">
      <c r="Q7" s="60">
        <v>44682</v>
      </c>
      <c r="R7" s="61">
        <v>240000</v>
      </c>
      <c r="S7" s="62">
        <v>32000</v>
      </c>
    </row>
    <row r="8" spans="13:19" ht="18" x14ac:dyDescent="0.4">
      <c r="Q8" s="60">
        <v>44713</v>
      </c>
      <c r="R8" s="61">
        <v>500000</v>
      </c>
      <c r="S8" s="62">
        <v>60000</v>
      </c>
    </row>
    <row r="9" spans="13:19" ht="18" x14ac:dyDescent="0.4">
      <c r="Q9" s="60">
        <v>44743</v>
      </c>
      <c r="R9" s="61">
        <v>440000</v>
      </c>
      <c r="S9" s="62">
        <v>54000</v>
      </c>
    </row>
    <row r="10" spans="13:19" ht="18" x14ac:dyDescent="0.4">
      <c r="Q10" s="60">
        <v>44774</v>
      </c>
      <c r="R10" s="61">
        <v>180000</v>
      </c>
      <c r="S10" s="62">
        <v>22000</v>
      </c>
    </row>
    <row r="11" spans="13:19" ht="18" x14ac:dyDescent="0.4">
      <c r="Q11" s="60">
        <v>44805</v>
      </c>
      <c r="R11" s="61">
        <v>360000</v>
      </c>
      <c r="S11" s="62">
        <v>48000</v>
      </c>
    </row>
    <row r="12" spans="13:19" ht="18" x14ac:dyDescent="0.4">
      <c r="Q12" s="60">
        <v>44835</v>
      </c>
      <c r="R12" s="61">
        <v>600000</v>
      </c>
      <c r="S12" s="62">
        <v>64000</v>
      </c>
    </row>
    <row r="13" spans="13:19" ht="18" x14ac:dyDescent="0.4">
      <c r="Q13" s="60">
        <v>44866</v>
      </c>
      <c r="R13" s="61">
        <v>560000</v>
      </c>
      <c r="S13" s="62">
        <v>58000</v>
      </c>
    </row>
    <row r="14" spans="13:19" ht="18.5" thickBot="1" x14ac:dyDescent="0.45">
      <c r="Q14" s="63">
        <v>44896</v>
      </c>
      <c r="R14" s="64">
        <v>700000</v>
      </c>
      <c r="S14" s="65">
        <v>72000</v>
      </c>
    </row>
    <row r="19" spans="18:22" x14ac:dyDescent="0.35">
      <c r="R19" t="s">
        <v>296</v>
      </c>
      <c r="T19" t="s">
        <v>271</v>
      </c>
    </row>
    <row r="21" spans="18:22" x14ac:dyDescent="0.35">
      <c r="R21" t="s">
        <v>297</v>
      </c>
      <c r="T21" t="s">
        <v>302</v>
      </c>
    </row>
    <row r="25" spans="18:22" x14ac:dyDescent="0.35">
      <c r="V25">
        <f>1-0.8675</f>
        <v>0.13249999999999995</v>
      </c>
    </row>
    <row r="27" spans="18:22" ht="16.5" x14ac:dyDescent="0.45">
      <c r="R27" t="s">
        <v>298</v>
      </c>
      <c r="T27" t="s">
        <v>300</v>
      </c>
    </row>
    <row r="28" spans="18:22" ht="16.5" x14ac:dyDescent="0.45">
      <c r="R28" t="s">
        <v>299</v>
      </c>
      <c r="T28" t="s">
        <v>301</v>
      </c>
    </row>
    <row r="66" spans="10:10" x14ac:dyDescent="0.35">
      <c r="J66">
        <f>(72000-22000)/(700000-180000)</f>
        <v>9.6153846153846159E-2</v>
      </c>
    </row>
    <row r="83" spans="11:11" x14ac:dyDescent="0.35">
      <c r="K83">
        <f>22000-(J66*180000)</f>
        <v>4692.3076923076915</v>
      </c>
    </row>
    <row r="101" spans="10:10" x14ac:dyDescent="0.35">
      <c r="J101" s="45">
        <f>K83+(J66*250000)</f>
        <v>28730.76923076923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D8B04-307A-4126-8361-94069110E783}">
  <dimension ref="A1:R196"/>
  <sheetViews>
    <sheetView topLeftCell="A7" workbookViewId="0">
      <selection activeCell="B17" sqref="B17"/>
    </sheetView>
  </sheetViews>
  <sheetFormatPr defaultColWidth="9.1796875" defaultRowHeight="15.5" x14ac:dyDescent="0.35"/>
  <cols>
    <col min="1" max="1" width="24" style="1" customWidth="1"/>
    <col min="2" max="2" width="44.26953125" style="1" customWidth="1"/>
    <col min="3" max="3" width="24.453125" style="1" customWidth="1"/>
    <col min="4" max="4" width="9.1796875" style="1"/>
    <col min="5" max="5" width="20.90625" style="1" customWidth="1"/>
    <col min="6" max="6" width="11.26953125" style="1" customWidth="1"/>
    <col min="7" max="9" width="9.1796875" style="1"/>
    <col min="10" max="10" width="9.26953125" style="1" customWidth="1"/>
    <col min="11" max="11" width="10.26953125" style="1" customWidth="1"/>
    <col min="12" max="12" width="22.26953125" style="1" bestFit="1" customWidth="1"/>
    <col min="13" max="13" width="36" style="1" bestFit="1" customWidth="1"/>
    <col min="14" max="14" width="24" style="1" bestFit="1" customWidth="1"/>
    <col min="15" max="15" width="9.7265625" style="1" bestFit="1" customWidth="1"/>
    <col min="16" max="16384" width="9.1796875" style="1"/>
  </cols>
  <sheetData>
    <row r="1" spans="1:15" x14ac:dyDescent="0.35">
      <c r="A1" s="2" t="s">
        <v>7</v>
      </c>
    </row>
    <row r="2" spans="1:15" x14ac:dyDescent="0.35">
      <c r="A2" s="1" t="s">
        <v>111</v>
      </c>
    </row>
    <row r="3" spans="1:15" x14ac:dyDescent="0.35">
      <c r="A3" s="1" t="s">
        <v>112</v>
      </c>
    </row>
    <row r="4" spans="1:15" x14ac:dyDescent="0.35">
      <c r="A4" s="1" t="s">
        <v>113</v>
      </c>
      <c r="N4" s="1" t="s">
        <v>348</v>
      </c>
      <c r="O4" s="136">
        <v>0.4133</v>
      </c>
    </row>
    <row r="5" spans="1:15" x14ac:dyDescent="0.35">
      <c r="A5" s="1" t="s">
        <v>114</v>
      </c>
      <c r="C5" s="5"/>
    </row>
    <row r="6" spans="1:15" x14ac:dyDescent="0.35">
      <c r="C6" s="5"/>
      <c r="N6" s="1" t="s">
        <v>349</v>
      </c>
      <c r="O6" s="137">
        <f>100%-O4</f>
        <v>0.5867</v>
      </c>
    </row>
    <row r="7" spans="1:15" x14ac:dyDescent="0.35">
      <c r="A7" s="49" t="s">
        <v>351</v>
      </c>
      <c r="B7" s="49" t="s">
        <v>350</v>
      </c>
      <c r="C7" s="49" t="s">
        <v>352</v>
      </c>
    </row>
    <row r="8" spans="1:15" x14ac:dyDescent="0.35">
      <c r="A8" s="50">
        <v>40179</v>
      </c>
      <c r="B8" s="51">
        <v>32.799999999999997</v>
      </c>
      <c r="C8" s="51">
        <v>182.39</v>
      </c>
    </row>
    <row r="9" spans="1:15" x14ac:dyDescent="0.35">
      <c r="A9" s="50">
        <v>40210</v>
      </c>
      <c r="B9" s="51">
        <v>23.6</v>
      </c>
      <c r="C9" s="51">
        <v>192.25</v>
      </c>
      <c r="N9" s="1" t="s">
        <v>314</v>
      </c>
      <c r="O9" s="1">
        <f>SQRT(O4)</f>
        <v>0.64288412641781723</v>
      </c>
    </row>
    <row r="10" spans="1:15" x14ac:dyDescent="0.35">
      <c r="A10" s="50">
        <v>40238</v>
      </c>
      <c r="B10" s="51">
        <v>15</v>
      </c>
      <c r="C10" s="51">
        <v>192.19</v>
      </c>
    </row>
    <row r="11" spans="1:15" x14ac:dyDescent="0.35">
      <c r="A11" s="50">
        <v>40269</v>
      </c>
      <c r="B11" s="51">
        <v>19.3</v>
      </c>
      <c r="C11" s="51">
        <v>188.5</v>
      </c>
    </row>
    <row r="12" spans="1:15" x14ac:dyDescent="0.35">
      <c r="A12" s="50">
        <v>40299</v>
      </c>
      <c r="B12" s="51">
        <v>26</v>
      </c>
      <c r="C12" s="51">
        <v>182.09</v>
      </c>
    </row>
    <row r="13" spans="1:15" x14ac:dyDescent="0.35">
      <c r="A13" s="50">
        <v>40330</v>
      </c>
      <c r="B13" s="51">
        <v>19.5</v>
      </c>
      <c r="C13" s="51">
        <v>196.95</v>
      </c>
    </row>
    <row r="14" spans="1:15" x14ac:dyDescent="0.35">
      <c r="A14" s="50">
        <v>40360</v>
      </c>
      <c r="B14" s="51">
        <v>18.899999999999999</v>
      </c>
      <c r="C14" s="51">
        <v>204.48</v>
      </c>
    </row>
    <row r="15" spans="1:15" x14ac:dyDescent="0.35">
      <c r="A15" s="50">
        <v>40391</v>
      </c>
      <c r="B15" s="51">
        <v>19.899999999999999</v>
      </c>
      <c r="C15" s="51">
        <v>191.95</v>
      </c>
    </row>
    <row r="16" spans="1:15" x14ac:dyDescent="0.35">
      <c r="A16" s="50">
        <v>40422</v>
      </c>
      <c r="B16" s="51">
        <v>26.4</v>
      </c>
      <c r="C16" s="51">
        <v>195.41</v>
      </c>
    </row>
    <row r="17" spans="1:13" x14ac:dyDescent="0.35">
      <c r="A17" s="50">
        <v>40452</v>
      </c>
      <c r="B17" s="51">
        <v>31.6</v>
      </c>
      <c r="C17" s="51">
        <v>200.48</v>
      </c>
    </row>
    <row r="18" spans="1:13" x14ac:dyDescent="0.35">
      <c r="A18" s="50">
        <v>40483</v>
      </c>
      <c r="B18" s="51">
        <v>27</v>
      </c>
      <c r="C18" s="51">
        <v>200</v>
      </c>
    </row>
    <row r="19" spans="1:13" x14ac:dyDescent="0.35">
      <c r="A19" s="50">
        <v>40513</v>
      </c>
      <c r="B19" s="51">
        <v>32.9</v>
      </c>
      <c r="C19" s="51">
        <v>205.22</v>
      </c>
    </row>
    <row r="20" spans="1:13" x14ac:dyDescent="0.35">
      <c r="A20" s="50">
        <v>40544</v>
      </c>
      <c r="B20" s="51">
        <v>31.1</v>
      </c>
      <c r="C20" s="51">
        <v>202.82</v>
      </c>
      <c r="G20" s="1" t="s">
        <v>305</v>
      </c>
      <c r="H20" s="1">
        <f>INTERCEPT(C8:C162,A8:A162)</f>
        <v>-953.18375434133941</v>
      </c>
    </row>
    <row r="21" spans="1:13" x14ac:dyDescent="0.35">
      <c r="A21" s="50">
        <v>40575</v>
      </c>
      <c r="B21" s="51">
        <v>28.1</v>
      </c>
      <c r="C21" s="51">
        <v>198.1</v>
      </c>
      <c r="G21" s="1" t="s">
        <v>339</v>
      </c>
      <c r="H21" s="1">
        <f>SLOPE(C8:C162,A8:A162)</f>
        <v>2.8740276727725389E-2</v>
      </c>
    </row>
    <row r="22" spans="1:13" x14ac:dyDescent="0.35">
      <c r="A22" s="50">
        <v>40603</v>
      </c>
      <c r="B22" s="51">
        <v>28.9</v>
      </c>
      <c r="C22" s="51">
        <v>191.78</v>
      </c>
      <c r="G22" s="1" t="s">
        <v>311</v>
      </c>
      <c r="H22" s="1">
        <f>RSQ(C8:C162,A8:A162)</f>
        <v>0.413295650406309</v>
      </c>
    </row>
    <row r="23" spans="1:13" x14ac:dyDescent="0.35">
      <c r="A23" s="50">
        <v>40634</v>
      </c>
      <c r="B23" s="51">
        <v>29.4</v>
      </c>
      <c r="C23" s="51">
        <v>177.95</v>
      </c>
    </row>
    <row r="24" spans="1:13" x14ac:dyDescent="0.35">
      <c r="A24" s="50">
        <v>40664</v>
      </c>
      <c r="B24" s="51">
        <v>28.4</v>
      </c>
      <c r="C24" s="51">
        <v>186.62</v>
      </c>
    </row>
    <row r="25" spans="1:13" x14ac:dyDescent="0.35">
      <c r="A25" s="50">
        <v>40695</v>
      </c>
      <c r="B25" s="51">
        <v>23.9</v>
      </c>
      <c r="C25" s="51">
        <v>186.59</v>
      </c>
      <c r="E25" t="s">
        <v>316</v>
      </c>
      <c r="F25"/>
      <c r="G25"/>
      <c r="H25"/>
      <c r="I25"/>
      <c r="J25"/>
      <c r="K25"/>
      <c r="L25"/>
      <c r="M25"/>
    </row>
    <row r="26" spans="1:13" ht="16" thickBot="1" x14ac:dyDescent="0.4">
      <c r="A26" s="50">
        <v>40725</v>
      </c>
      <c r="B26" s="51">
        <v>18.600000000000001</v>
      </c>
      <c r="C26" s="51">
        <v>190.73</v>
      </c>
      <c r="E26"/>
      <c r="F26"/>
      <c r="G26"/>
      <c r="H26"/>
      <c r="I26"/>
      <c r="J26"/>
      <c r="K26"/>
      <c r="L26"/>
      <c r="M26"/>
    </row>
    <row r="27" spans="1:13" x14ac:dyDescent="0.35">
      <c r="A27" s="50">
        <v>40756</v>
      </c>
      <c r="B27" s="51">
        <v>18.899999999999999</v>
      </c>
      <c r="C27" s="51">
        <v>206.45</v>
      </c>
      <c r="E27" s="127" t="s">
        <v>317</v>
      </c>
      <c r="F27" s="127"/>
      <c r="G27"/>
      <c r="H27"/>
      <c r="I27"/>
      <c r="J27"/>
      <c r="K27"/>
      <c r="L27"/>
      <c r="M27"/>
    </row>
    <row r="28" spans="1:13" x14ac:dyDescent="0.35">
      <c r="A28" s="50">
        <v>40787</v>
      </c>
      <c r="B28" s="51">
        <v>23</v>
      </c>
      <c r="C28" s="51">
        <v>240.73</v>
      </c>
      <c r="E28" s="124" t="s">
        <v>318</v>
      </c>
      <c r="F28" s="124">
        <v>0.64759846281504219</v>
      </c>
      <c r="G28"/>
      <c r="H28"/>
      <c r="I28"/>
      <c r="J28"/>
      <c r="K28"/>
      <c r="L28"/>
      <c r="M28"/>
    </row>
    <row r="29" spans="1:13" x14ac:dyDescent="0.35">
      <c r="A29" s="50">
        <v>40817</v>
      </c>
      <c r="B29" s="51">
        <v>27.4</v>
      </c>
      <c r="C29" s="51">
        <v>201.76</v>
      </c>
      <c r="E29" s="124" t="s">
        <v>319</v>
      </c>
      <c r="F29" s="124">
        <v>0.41938376904040553</v>
      </c>
      <c r="G29"/>
      <c r="H29"/>
      <c r="I29"/>
      <c r="J29"/>
      <c r="K29"/>
      <c r="L29"/>
      <c r="M29"/>
    </row>
    <row r="30" spans="1:13" x14ac:dyDescent="0.35">
      <c r="A30" s="50">
        <v>40848</v>
      </c>
      <c r="B30" s="51">
        <v>32</v>
      </c>
      <c r="C30" s="51">
        <v>192.5</v>
      </c>
      <c r="E30" s="124" t="s">
        <v>320</v>
      </c>
      <c r="F30" s="124">
        <v>0.41174408179093713</v>
      </c>
      <c r="G30"/>
      <c r="H30"/>
      <c r="I30"/>
      <c r="J30"/>
      <c r="K30"/>
      <c r="L30"/>
      <c r="M30"/>
    </row>
    <row r="31" spans="1:13" x14ac:dyDescent="0.35">
      <c r="A31" s="50">
        <v>40878</v>
      </c>
      <c r="B31" s="51">
        <v>34.6</v>
      </c>
      <c r="C31" s="51">
        <v>201.78</v>
      </c>
      <c r="E31" s="124" t="s">
        <v>321</v>
      </c>
      <c r="F31" s="124">
        <v>46.848960588608008</v>
      </c>
      <c r="G31"/>
      <c r="H31"/>
      <c r="I31"/>
      <c r="J31"/>
      <c r="K31"/>
      <c r="L31"/>
      <c r="M31"/>
    </row>
    <row r="32" spans="1:13" ht="16" thickBot="1" x14ac:dyDescent="0.4">
      <c r="A32" s="50">
        <v>40909</v>
      </c>
      <c r="B32" s="51">
        <v>34.1</v>
      </c>
      <c r="C32" s="51">
        <v>236.67</v>
      </c>
      <c r="E32" s="125" t="s">
        <v>322</v>
      </c>
      <c r="F32" s="125">
        <v>155</v>
      </c>
      <c r="G32"/>
      <c r="H32"/>
      <c r="I32"/>
      <c r="J32"/>
      <c r="K32"/>
      <c r="L32"/>
      <c r="M32"/>
    </row>
    <row r="33" spans="1:13" x14ac:dyDescent="0.35">
      <c r="A33" s="50">
        <v>40940</v>
      </c>
      <c r="B33" s="51">
        <v>25.8</v>
      </c>
      <c r="C33" s="51">
        <v>258.10000000000002</v>
      </c>
      <c r="E33"/>
      <c r="F33"/>
      <c r="G33"/>
      <c r="H33"/>
      <c r="I33"/>
      <c r="J33"/>
      <c r="K33"/>
      <c r="L33"/>
      <c r="M33"/>
    </row>
    <row r="34" spans="1:13" ht="16" thickBot="1" x14ac:dyDescent="0.4">
      <c r="A34" s="50">
        <v>40969</v>
      </c>
      <c r="B34" s="51">
        <v>24.8</v>
      </c>
      <c r="C34" s="51">
        <v>241.52</v>
      </c>
      <c r="E34" t="s">
        <v>323</v>
      </c>
      <c r="F34"/>
      <c r="G34"/>
      <c r="H34"/>
      <c r="I34"/>
      <c r="J34"/>
      <c r="K34"/>
      <c r="L34"/>
      <c r="M34"/>
    </row>
    <row r="35" spans="1:13" x14ac:dyDescent="0.35">
      <c r="A35" s="50">
        <v>41000</v>
      </c>
      <c r="B35" s="51">
        <v>29.1</v>
      </c>
      <c r="C35" s="51">
        <v>190.71</v>
      </c>
      <c r="E35" s="126"/>
      <c r="F35" s="126" t="s">
        <v>327</v>
      </c>
      <c r="G35" s="126" t="s">
        <v>328</v>
      </c>
      <c r="H35" s="126" t="s">
        <v>329</v>
      </c>
      <c r="I35" s="126" t="s">
        <v>330</v>
      </c>
      <c r="J35" s="126" t="s">
        <v>331</v>
      </c>
      <c r="K35"/>
      <c r="L35"/>
      <c r="M35"/>
    </row>
    <row r="36" spans="1:13" x14ac:dyDescent="0.35">
      <c r="A36" s="50">
        <v>41030</v>
      </c>
      <c r="B36" s="51">
        <v>28.8</v>
      </c>
      <c r="C36" s="51">
        <v>200.32</v>
      </c>
      <c r="E36" s="124" t="s">
        <v>324</v>
      </c>
      <c r="F36" s="124">
        <v>2</v>
      </c>
      <c r="G36" s="124">
        <v>240971.6513825368</v>
      </c>
      <c r="H36" s="124">
        <v>120485.8256912684</v>
      </c>
      <c r="I36" s="124">
        <v>54.895410681843131</v>
      </c>
      <c r="J36" s="124">
        <v>1.1365200203492918E-18</v>
      </c>
      <c r="K36"/>
      <c r="L36"/>
      <c r="M36"/>
    </row>
    <row r="37" spans="1:13" x14ac:dyDescent="0.35">
      <c r="A37" s="50">
        <v>41061</v>
      </c>
      <c r="B37" s="51">
        <v>24</v>
      </c>
      <c r="C37" s="51">
        <v>223.41</v>
      </c>
      <c r="E37" s="124" t="s">
        <v>325</v>
      </c>
      <c r="F37" s="124">
        <v>152</v>
      </c>
      <c r="G37" s="124">
        <v>333613.41645140789</v>
      </c>
      <c r="H37" s="124">
        <v>2194.8251082329466</v>
      </c>
      <c r="I37" s="124"/>
      <c r="J37" s="124"/>
      <c r="K37"/>
      <c r="L37"/>
      <c r="M37"/>
    </row>
    <row r="38" spans="1:13" ht="16" thickBot="1" x14ac:dyDescent="0.4">
      <c r="A38" s="50">
        <v>41091</v>
      </c>
      <c r="B38" s="51">
        <v>20.8</v>
      </c>
      <c r="C38" s="51">
        <v>201.38</v>
      </c>
      <c r="E38" s="125" t="s">
        <v>326</v>
      </c>
      <c r="F38" s="125">
        <v>154</v>
      </c>
      <c r="G38" s="125">
        <v>574585.06783394469</v>
      </c>
      <c r="H38" s="125"/>
      <c r="I38" s="125"/>
      <c r="J38" s="125"/>
      <c r="K38"/>
      <c r="L38"/>
      <c r="M38"/>
    </row>
    <row r="39" spans="1:13" ht="16" thickBot="1" x14ac:dyDescent="0.4">
      <c r="A39" s="50">
        <v>41122</v>
      </c>
      <c r="B39" s="51">
        <v>21.8</v>
      </c>
      <c r="C39" s="51">
        <v>211.83</v>
      </c>
      <c r="E39"/>
      <c r="F39"/>
      <c r="G39"/>
      <c r="H39"/>
      <c r="I39"/>
      <c r="J39"/>
      <c r="K39"/>
      <c r="L39"/>
      <c r="M39"/>
    </row>
    <row r="40" spans="1:13" x14ac:dyDescent="0.35">
      <c r="A40" s="50">
        <v>41153</v>
      </c>
      <c r="B40" s="51">
        <v>26.9</v>
      </c>
      <c r="C40" s="51">
        <v>224.41</v>
      </c>
      <c r="E40" s="126"/>
      <c r="F40" s="126" t="s">
        <v>332</v>
      </c>
      <c r="G40" s="126" t="s">
        <v>321</v>
      </c>
      <c r="H40" s="126" t="s">
        <v>333</v>
      </c>
      <c r="I40" s="126" t="s">
        <v>334</v>
      </c>
      <c r="J40" s="126" t="s">
        <v>335</v>
      </c>
      <c r="K40" s="126" t="s">
        <v>336</v>
      </c>
      <c r="L40" s="126" t="s">
        <v>337</v>
      </c>
      <c r="M40" s="126" t="s">
        <v>338</v>
      </c>
    </row>
    <row r="41" spans="1:13" x14ac:dyDescent="0.35">
      <c r="A41" s="50">
        <v>41183</v>
      </c>
      <c r="B41" s="51">
        <v>32.299999999999997</v>
      </c>
      <c r="C41" s="51">
        <v>211.57</v>
      </c>
      <c r="E41" s="124" t="s">
        <v>305</v>
      </c>
      <c r="F41" s="138">
        <v>-1006.4351681200903</v>
      </c>
      <c r="G41" s="124">
        <v>124.88763003700969</v>
      </c>
      <c r="H41" s="124">
        <v>-8.058725814733128</v>
      </c>
      <c r="I41" s="124">
        <v>2.1070514455626665E-13</v>
      </c>
      <c r="J41" s="124">
        <v>-1253.1749004434505</v>
      </c>
      <c r="K41" s="124">
        <v>-759.69543579673007</v>
      </c>
      <c r="L41" s="124">
        <v>-1253.1749004434505</v>
      </c>
      <c r="M41" s="124">
        <v>-759.69543579673007</v>
      </c>
    </row>
    <row r="42" spans="1:13" x14ac:dyDescent="0.35">
      <c r="A42" s="50">
        <v>41214</v>
      </c>
      <c r="B42" s="51">
        <v>30</v>
      </c>
      <c r="C42" s="51">
        <v>194.77</v>
      </c>
      <c r="E42" s="124" t="s">
        <v>353</v>
      </c>
      <c r="F42" s="138">
        <v>3.0516658162721463E-2</v>
      </c>
      <c r="G42" s="124">
        <v>3.1006639061815014E-3</v>
      </c>
      <c r="H42" s="124">
        <v>9.8419754885020847</v>
      </c>
      <c r="I42" s="124">
        <v>5.4678264669277766E-18</v>
      </c>
      <c r="J42" s="124">
        <v>2.4390695311082688E-2</v>
      </c>
      <c r="K42" s="124">
        <v>3.6642621014360242E-2</v>
      </c>
      <c r="L42" s="124">
        <v>2.4390695311082688E-2</v>
      </c>
      <c r="M42" s="124">
        <v>3.6642621014360242E-2</v>
      </c>
    </row>
    <row r="43" spans="1:13" ht="16" thickBot="1" x14ac:dyDescent="0.4">
      <c r="A43" s="50">
        <v>41244</v>
      </c>
      <c r="B43" s="51">
        <v>29.8</v>
      </c>
      <c r="C43" s="51">
        <v>201.86</v>
      </c>
      <c r="E43" s="125" t="s">
        <v>339</v>
      </c>
      <c r="F43" s="139">
        <v>-0.74117605542186649</v>
      </c>
      <c r="G43" s="125">
        <v>0.58708721024412602</v>
      </c>
      <c r="H43" s="125">
        <v>-1.2624632975970749</v>
      </c>
      <c r="I43" s="125">
        <v>0.20871559908627235</v>
      </c>
      <c r="J43" s="125">
        <v>-1.9010806917991945</v>
      </c>
      <c r="K43" s="125">
        <v>0.4187285809554615</v>
      </c>
      <c r="L43" s="125">
        <v>-1.9010806917991945</v>
      </c>
      <c r="M43" s="125">
        <v>0.4187285809554615</v>
      </c>
    </row>
    <row r="44" spans="1:13" x14ac:dyDescent="0.35">
      <c r="A44" s="50">
        <v>41275</v>
      </c>
      <c r="B44" s="51">
        <v>17.899999999999999</v>
      </c>
      <c r="C44" s="51">
        <v>225</v>
      </c>
      <c r="E44"/>
      <c r="F44"/>
      <c r="G44"/>
      <c r="H44"/>
      <c r="I44"/>
      <c r="J44"/>
      <c r="K44"/>
      <c r="L44"/>
      <c r="M44"/>
    </row>
    <row r="45" spans="1:13" x14ac:dyDescent="0.35">
      <c r="A45" s="50">
        <v>41306</v>
      </c>
      <c r="B45" s="51">
        <v>11.7</v>
      </c>
      <c r="C45" s="51">
        <v>278.89999999999998</v>
      </c>
      <c r="E45"/>
      <c r="F45"/>
      <c r="G45"/>
      <c r="H45"/>
      <c r="I45"/>
      <c r="J45"/>
      <c r="K45"/>
      <c r="L45"/>
      <c r="M45"/>
    </row>
    <row r="46" spans="1:13" x14ac:dyDescent="0.35">
      <c r="A46" s="50">
        <v>41334</v>
      </c>
      <c r="B46" s="51">
        <v>19.899999999999999</v>
      </c>
      <c r="C46" s="51">
        <v>259.74</v>
      </c>
      <c r="E46"/>
      <c r="F46"/>
      <c r="G46"/>
      <c r="H46"/>
      <c r="I46"/>
      <c r="J46"/>
      <c r="K46"/>
      <c r="L46"/>
      <c r="M46"/>
    </row>
    <row r="47" spans="1:13" x14ac:dyDescent="0.35">
      <c r="A47" s="50">
        <v>41365</v>
      </c>
      <c r="B47" s="51">
        <v>30.4</v>
      </c>
      <c r="C47" s="51">
        <v>230.45</v>
      </c>
    </row>
    <row r="48" spans="1:13" x14ac:dyDescent="0.35">
      <c r="A48" s="50">
        <v>41395</v>
      </c>
      <c r="B48" s="51">
        <v>26.4</v>
      </c>
      <c r="C48" s="51">
        <v>238.26</v>
      </c>
    </row>
    <row r="49" spans="1:3" x14ac:dyDescent="0.35">
      <c r="A49" s="50">
        <v>41426</v>
      </c>
      <c r="B49" s="51">
        <v>27.7</v>
      </c>
      <c r="C49" s="51">
        <v>250.14</v>
      </c>
    </row>
    <row r="50" spans="1:3" x14ac:dyDescent="0.35">
      <c r="A50" s="50">
        <v>41456</v>
      </c>
      <c r="B50" s="51">
        <v>23.8</v>
      </c>
      <c r="C50" s="51">
        <v>263.81</v>
      </c>
    </row>
    <row r="51" spans="1:3" x14ac:dyDescent="0.35">
      <c r="A51" s="50">
        <v>41487</v>
      </c>
      <c r="B51" s="51">
        <v>23.2</v>
      </c>
      <c r="C51" s="51">
        <v>247.22</v>
      </c>
    </row>
    <row r="52" spans="1:3" x14ac:dyDescent="0.35">
      <c r="A52" s="50">
        <v>41518</v>
      </c>
      <c r="B52" s="51">
        <v>28.6</v>
      </c>
      <c r="C52" s="51">
        <v>229.81</v>
      </c>
    </row>
    <row r="53" spans="1:3" x14ac:dyDescent="0.35">
      <c r="A53" s="50">
        <v>41548</v>
      </c>
      <c r="B53" s="51">
        <v>34.799999999999997</v>
      </c>
      <c r="C53" s="51">
        <v>224.27</v>
      </c>
    </row>
    <row r="54" spans="1:3" x14ac:dyDescent="0.35">
      <c r="A54" s="50">
        <v>41579</v>
      </c>
      <c r="B54" s="51">
        <v>31.6</v>
      </c>
      <c r="C54" s="51">
        <v>213.23</v>
      </c>
    </row>
    <row r="55" spans="1:3" x14ac:dyDescent="0.35">
      <c r="A55" s="50">
        <v>41609</v>
      </c>
      <c r="B55" s="51">
        <v>34.4</v>
      </c>
      <c r="C55" s="51">
        <v>239.57</v>
      </c>
    </row>
    <row r="56" spans="1:3" x14ac:dyDescent="0.35">
      <c r="A56" s="50">
        <v>41640</v>
      </c>
      <c r="B56" s="51">
        <v>41.6</v>
      </c>
      <c r="C56" s="51">
        <v>249.7</v>
      </c>
    </row>
    <row r="57" spans="1:3" x14ac:dyDescent="0.35">
      <c r="A57" s="50">
        <v>41671</v>
      </c>
      <c r="B57" s="51">
        <v>34.799999999999997</v>
      </c>
      <c r="C57" s="51">
        <v>212.5</v>
      </c>
    </row>
    <row r="58" spans="1:3" x14ac:dyDescent="0.35">
      <c r="A58" s="50">
        <v>41699</v>
      </c>
      <c r="B58" s="51">
        <v>32.200000000000003</v>
      </c>
      <c r="C58" s="51">
        <v>203.27</v>
      </c>
    </row>
    <row r="59" spans="1:3" x14ac:dyDescent="0.35">
      <c r="A59" s="50">
        <v>41730</v>
      </c>
      <c r="B59" s="51">
        <v>30.7</v>
      </c>
      <c r="C59" s="51">
        <v>192.05</v>
      </c>
    </row>
    <row r="60" spans="1:3" x14ac:dyDescent="0.35">
      <c r="A60" s="50">
        <v>41760</v>
      </c>
      <c r="B60" s="51">
        <v>32.1</v>
      </c>
      <c r="C60" s="51">
        <v>190.04</v>
      </c>
    </row>
    <row r="61" spans="1:3" x14ac:dyDescent="0.35">
      <c r="A61" s="50">
        <v>41791</v>
      </c>
      <c r="B61" s="51">
        <v>27.3</v>
      </c>
      <c r="C61" s="51">
        <v>202.05</v>
      </c>
    </row>
    <row r="62" spans="1:3" x14ac:dyDescent="0.35">
      <c r="A62" s="50">
        <v>41821</v>
      </c>
      <c r="B62" s="51">
        <v>22.7</v>
      </c>
      <c r="C62" s="51">
        <v>211.91</v>
      </c>
    </row>
    <row r="63" spans="1:3" x14ac:dyDescent="0.35">
      <c r="A63" s="50">
        <v>41852</v>
      </c>
      <c r="B63" s="51">
        <v>22.7</v>
      </c>
      <c r="C63" s="51">
        <v>210.39</v>
      </c>
    </row>
    <row r="64" spans="1:3" x14ac:dyDescent="0.35">
      <c r="A64" s="50">
        <v>41883</v>
      </c>
      <c r="B64" s="51">
        <v>28.9</v>
      </c>
      <c r="C64" s="51">
        <v>231.25</v>
      </c>
    </row>
    <row r="65" spans="1:3" x14ac:dyDescent="0.35">
      <c r="A65" s="50">
        <v>41913</v>
      </c>
      <c r="B65" s="51">
        <v>35.200000000000003</v>
      </c>
      <c r="C65" s="51">
        <v>224.3</v>
      </c>
    </row>
    <row r="66" spans="1:3" x14ac:dyDescent="0.35">
      <c r="A66" s="50">
        <v>41944</v>
      </c>
      <c r="B66" s="51">
        <v>32.299999999999997</v>
      </c>
      <c r="C66" s="51">
        <v>209.64</v>
      </c>
    </row>
    <row r="67" spans="1:3" x14ac:dyDescent="0.35">
      <c r="A67" s="50">
        <v>41974</v>
      </c>
      <c r="B67" s="51">
        <v>28.8</v>
      </c>
      <c r="C67" s="51">
        <v>206.05</v>
      </c>
    </row>
    <row r="68" spans="1:3" x14ac:dyDescent="0.35">
      <c r="A68" s="50">
        <v>42005</v>
      </c>
      <c r="B68" s="51">
        <v>29.7</v>
      </c>
      <c r="C68" s="51">
        <v>229.7</v>
      </c>
    </row>
    <row r="69" spans="1:3" x14ac:dyDescent="0.35">
      <c r="A69" s="50">
        <v>42036</v>
      </c>
      <c r="B69" s="51">
        <v>24.1</v>
      </c>
      <c r="C69" s="51">
        <v>264.67</v>
      </c>
    </row>
    <row r="70" spans="1:3" x14ac:dyDescent="0.35">
      <c r="A70" s="50">
        <v>42064</v>
      </c>
      <c r="B70" s="51">
        <v>16.899999999999999</v>
      </c>
      <c r="C70" s="51">
        <v>246.29</v>
      </c>
    </row>
    <row r="71" spans="1:3" x14ac:dyDescent="0.35">
      <c r="A71" s="50">
        <v>42095</v>
      </c>
      <c r="B71" s="51">
        <v>27.4</v>
      </c>
      <c r="C71" s="51">
        <v>260.91000000000003</v>
      </c>
    </row>
    <row r="72" spans="1:3" x14ac:dyDescent="0.35">
      <c r="A72" s="50">
        <v>42125</v>
      </c>
      <c r="B72" s="51">
        <v>36.4</v>
      </c>
      <c r="C72" s="51">
        <v>265.14</v>
      </c>
    </row>
    <row r="73" spans="1:3" x14ac:dyDescent="0.35">
      <c r="A73" s="50">
        <v>42156</v>
      </c>
      <c r="B73" s="51">
        <v>22.8</v>
      </c>
      <c r="C73" s="51">
        <v>284.52</v>
      </c>
    </row>
    <row r="74" spans="1:3" x14ac:dyDescent="0.35">
      <c r="A74" s="50">
        <v>42186</v>
      </c>
      <c r="B74" s="51">
        <v>24.2</v>
      </c>
      <c r="C74" s="51">
        <v>287.48</v>
      </c>
    </row>
    <row r="75" spans="1:3" x14ac:dyDescent="0.35">
      <c r="A75" s="50">
        <v>42217</v>
      </c>
      <c r="B75" s="51">
        <v>24.5</v>
      </c>
      <c r="C75" s="51">
        <v>321.89999999999998</v>
      </c>
    </row>
    <row r="76" spans="1:3" x14ac:dyDescent="0.35">
      <c r="A76" s="50">
        <v>42248</v>
      </c>
      <c r="B76" s="51">
        <v>32</v>
      </c>
      <c r="C76" s="51">
        <v>321.58999999999997</v>
      </c>
    </row>
    <row r="77" spans="1:3" x14ac:dyDescent="0.35">
      <c r="A77" s="50">
        <v>42278</v>
      </c>
      <c r="B77" s="51">
        <v>35.299999999999997</v>
      </c>
      <c r="C77" s="51">
        <v>282.39</v>
      </c>
    </row>
    <row r="78" spans="1:3" x14ac:dyDescent="0.35">
      <c r="A78" s="50">
        <v>42309</v>
      </c>
      <c r="B78" s="51">
        <v>34.4</v>
      </c>
      <c r="C78" s="51">
        <v>241</v>
      </c>
    </row>
    <row r="79" spans="1:3" x14ac:dyDescent="0.35">
      <c r="A79" s="50">
        <v>42339</v>
      </c>
      <c r="B79" s="51">
        <v>37.9</v>
      </c>
      <c r="C79" s="51">
        <v>228.48</v>
      </c>
    </row>
    <row r="80" spans="1:3" x14ac:dyDescent="0.35">
      <c r="A80" s="50">
        <v>42370</v>
      </c>
      <c r="B80" s="51">
        <v>25.5</v>
      </c>
      <c r="C80" s="51">
        <v>261.58999999999997</v>
      </c>
    </row>
    <row r="81" spans="1:3" x14ac:dyDescent="0.35">
      <c r="A81" s="50">
        <v>42401</v>
      </c>
      <c r="B81" s="51">
        <v>21.5</v>
      </c>
      <c r="C81" s="51">
        <v>270</v>
      </c>
    </row>
    <row r="82" spans="1:3" x14ac:dyDescent="0.35">
      <c r="A82" s="50">
        <v>42430</v>
      </c>
      <c r="B82" s="51">
        <v>18.8</v>
      </c>
      <c r="C82" s="51">
        <v>262.86</v>
      </c>
    </row>
    <row r="83" spans="1:3" x14ac:dyDescent="0.35">
      <c r="A83" s="50">
        <v>42461</v>
      </c>
      <c r="B83" s="51">
        <v>18.3</v>
      </c>
      <c r="C83" s="51">
        <v>277.41000000000003</v>
      </c>
    </row>
    <row r="84" spans="1:3" x14ac:dyDescent="0.35">
      <c r="A84" s="50">
        <v>42491</v>
      </c>
      <c r="B84" s="51">
        <v>29.8</v>
      </c>
      <c r="C84" s="51">
        <v>288</v>
      </c>
    </row>
    <row r="85" spans="1:3" x14ac:dyDescent="0.35">
      <c r="A85" s="50">
        <v>42522</v>
      </c>
      <c r="B85" s="51">
        <v>25.3</v>
      </c>
      <c r="C85" s="51">
        <v>287.14</v>
      </c>
    </row>
    <row r="86" spans="1:3" x14ac:dyDescent="0.35">
      <c r="A86" s="50">
        <v>42552</v>
      </c>
      <c r="B86" s="51">
        <v>21.5</v>
      </c>
      <c r="C86" s="51">
        <v>337.65</v>
      </c>
    </row>
    <row r="87" spans="1:3" x14ac:dyDescent="0.35">
      <c r="A87" s="50">
        <v>42583</v>
      </c>
      <c r="B87" s="51">
        <v>21.2</v>
      </c>
      <c r="C87" s="51">
        <v>328.38</v>
      </c>
    </row>
    <row r="88" spans="1:3" x14ac:dyDescent="0.35">
      <c r="A88" s="50">
        <v>42614</v>
      </c>
      <c r="B88" s="51">
        <v>27.4</v>
      </c>
      <c r="C88" s="51">
        <v>374.41</v>
      </c>
    </row>
    <row r="89" spans="1:3" x14ac:dyDescent="0.35">
      <c r="A89" s="50">
        <v>42644</v>
      </c>
      <c r="B89" s="51">
        <v>32.799999999999997</v>
      </c>
      <c r="C89" s="51">
        <v>344.77</v>
      </c>
    </row>
    <row r="90" spans="1:3" x14ac:dyDescent="0.35">
      <c r="A90" s="50">
        <v>42675</v>
      </c>
      <c r="B90" s="51">
        <v>35.9</v>
      </c>
      <c r="C90" s="51">
        <v>361.05</v>
      </c>
    </row>
    <row r="91" spans="1:3" x14ac:dyDescent="0.35">
      <c r="A91" s="50">
        <v>42705</v>
      </c>
      <c r="B91" s="51">
        <v>36.1</v>
      </c>
      <c r="C91" s="51">
        <v>374.22</v>
      </c>
    </row>
    <row r="92" spans="1:3" x14ac:dyDescent="0.35">
      <c r="A92" s="50">
        <v>42736</v>
      </c>
      <c r="B92" s="51">
        <v>37.700000000000003</v>
      </c>
      <c r="C92" s="51">
        <v>338.66666666666703</v>
      </c>
    </row>
    <row r="93" spans="1:3" x14ac:dyDescent="0.35">
      <c r="A93" s="50">
        <v>42767</v>
      </c>
      <c r="B93" s="51">
        <v>34.799999999999997</v>
      </c>
      <c r="C93" s="51">
        <v>332.35</v>
      </c>
    </row>
    <row r="94" spans="1:3" x14ac:dyDescent="0.35">
      <c r="A94" s="50">
        <v>42795</v>
      </c>
      <c r="B94" s="51">
        <v>39.200000000000003</v>
      </c>
      <c r="C94" s="51">
        <v>332.60869565217399</v>
      </c>
    </row>
    <row r="95" spans="1:3" x14ac:dyDescent="0.35">
      <c r="A95" s="50">
        <v>42826</v>
      </c>
      <c r="B95" s="51">
        <v>35.9</v>
      </c>
      <c r="C95" s="51">
        <v>313.59090909090901</v>
      </c>
    </row>
    <row r="96" spans="1:3" x14ac:dyDescent="0.35">
      <c r="A96" s="50">
        <v>42856</v>
      </c>
      <c r="B96" s="51">
        <v>35.6</v>
      </c>
      <c r="C96" s="51">
        <v>286.142857142857</v>
      </c>
    </row>
    <row r="97" spans="1:4" x14ac:dyDescent="0.35">
      <c r="A97" s="50">
        <v>42887</v>
      </c>
      <c r="B97" s="51">
        <v>29.8</v>
      </c>
      <c r="C97" s="51">
        <v>262.36363636363598</v>
      </c>
    </row>
    <row r="98" spans="1:4" x14ac:dyDescent="0.35">
      <c r="A98" s="50">
        <v>42917</v>
      </c>
      <c r="B98" s="51">
        <v>24.4</v>
      </c>
      <c r="C98" s="51">
        <v>259.18181818181802</v>
      </c>
    </row>
    <row r="99" spans="1:4" x14ac:dyDescent="0.35">
      <c r="A99" s="50">
        <v>42948</v>
      </c>
      <c r="B99" s="51">
        <v>23.1</v>
      </c>
      <c r="C99" s="51">
        <v>315.09090909090901</v>
      </c>
    </row>
    <row r="100" spans="1:4" x14ac:dyDescent="0.35">
      <c r="A100" s="50">
        <v>42979</v>
      </c>
      <c r="B100" s="51">
        <v>28.8</v>
      </c>
      <c r="C100" s="51">
        <v>337.18181818181802</v>
      </c>
    </row>
    <row r="101" spans="1:4" x14ac:dyDescent="0.35">
      <c r="A101" s="50">
        <v>43009</v>
      </c>
      <c r="B101" s="51">
        <v>34.1</v>
      </c>
      <c r="C101" s="51">
        <v>339.857142857143</v>
      </c>
    </row>
    <row r="102" spans="1:4" x14ac:dyDescent="0.35">
      <c r="A102" s="50">
        <v>43040</v>
      </c>
      <c r="B102" s="51">
        <v>37</v>
      </c>
      <c r="C102" s="51">
        <v>331.68181818181802</v>
      </c>
    </row>
    <row r="103" spans="1:4" x14ac:dyDescent="0.35">
      <c r="A103" s="50">
        <v>43070</v>
      </c>
      <c r="B103" s="51">
        <v>38.299999999999997</v>
      </c>
      <c r="C103" s="51">
        <v>352.13043478260897</v>
      </c>
    </row>
    <row r="104" spans="1:4" x14ac:dyDescent="0.35">
      <c r="A104" s="50">
        <v>43101</v>
      </c>
      <c r="B104" s="51">
        <v>35.9</v>
      </c>
      <c r="C104" s="51">
        <v>368.09523809523802</v>
      </c>
    </row>
    <row r="105" spans="1:4" x14ac:dyDescent="0.35">
      <c r="A105" s="50">
        <v>43132</v>
      </c>
      <c r="B105" s="51">
        <v>26.7</v>
      </c>
      <c r="C105" s="51">
        <v>349.75</v>
      </c>
    </row>
    <row r="106" spans="1:4" x14ac:dyDescent="0.35">
      <c r="A106" s="50">
        <v>43160</v>
      </c>
      <c r="B106" s="51">
        <v>22.4</v>
      </c>
      <c r="C106" s="51">
        <v>330.65217391304299</v>
      </c>
    </row>
    <row r="107" spans="1:4" x14ac:dyDescent="0.35">
      <c r="A107" s="50">
        <v>43191</v>
      </c>
      <c r="B107" s="51">
        <v>31.4</v>
      </c>
      <c r="C107" s="51">
        <v>325.33333333333297</v>
      </c>
    </row>
    <row r="108" spans="1:4" x14ac:dyDescent="0.35">
      <c r="A108" s="50">
        <v>43221</v>
      </c>
      <c r="B108" s="51">
        <v>32.799999999999997</v>
      </c>
      <c r="C108" s="51">
        <v>327.68181818181802</v>
      </c>
      <c r="D108" s="5"/>
    </row>
    <row r="109" spans="1:4" x14ac:dyDescent="0.35">
      <c r="A109" s="50">
        <v>43252</v>
      </c>
      <c r="B109" s="51">
        <v>28.9</v>
      </c>
      <c r="C109" s="51">
        <v>334.04545454545502</v>
      </c>
      <c r="D109" s="5"/>
    </row>
    <row r="110" spans="1:4" x14ac:dyDescent="0.35">
      <c r="A110" s="50">
        <v>43282</v>
      </c>
      <c r="B110" s="51">
        <v>26.3</v>
      </c>
      <c r="C110" s="51">
        <v>356.142857142857</v>
      </c>
      <c r="D110" s="5"/>
    </row>
    <row r="111" spans="1:4" x14ac:dyDescent="0.35">
      <c r="A111" s="50">
        <v>43313</v>
      </c>
      <c r="B111" s="51">
        <v>24.4</v>
      </c>
      <c r="C111" s="51">
        <v>358.17391304347802</v>
      </c>
      <c r="D111" s="5"/>
    </row>
    <row r="112" spans="1:4" x14ac:dyDescent="0.35">
      <c r="A112" s="50">
        <v>43344</v>
      </c>
      <c r="B112" s="51">
        <v>30.5</v>
      </c>
      <c r="C112" s="51">
        <v>362.27272727272702</v>
      </c>
      <c r="D112" s="5"/>
    </row>
    <row r="113" spans="1:5" x14ac:dyDescent="0.35">
      <c r="A113" s="50">
        <v>43374</v>
      </c>
      <c r="B113" s="51">
        <v>39.9</v>
      </c>
      <c r="C113" s="51">
        <v>357.142857142857</v>
      </c>
      <c r="D113" s="5"/>
    </row>
    <row r="114" spans="1:5" x14ac:dyDescent="0.35">
      <c r="A114" s="50">
        <v>43405</v>
      </c>
      <c r="B114" s="51">
        <v>36.799999999999997</v>
      </c>
      <c r="C114" s="51">
        <v>351.27272727272702</v>
      </c>
      <c r="E114" s="5"/>
    </row>
    <row r="115" spans="1:5" x14ac:dyDescent="0.35">
      <c r="A115" s="50">
        <v>43435</v>
      </c>
      <c r="B115" s="51">
        <v>41.3</v>
      </c>
      <c r="C115" s="51">
        <v>333.36363636363598</v>
      </c>
      <c r="E115" s="17" t="s">
        <v>44</v>
      </c>
    </row>
    <row r="116" spans="1:5" x14ac:dyDescent="0.35">
      <c r="A116" s="50">
        <v>43466</v>
      </c>
      <c r="B116" s="51">
        <v>36.200000000000003</v>
      </c>
      <c r="C116" s="51">
        <v>337.27272727272702</v>
      </c>
    </row>
    <row r="117" spans="1:5" x14ac:dyDescent="0.35">
      <c r="A117" s="50">
        <v>43497</v>
      </c>
      <c r="B117" s="51">
        <v>18.399999999999999</v>
      </c>
      <c r="C117" s="51">
        <v>341</v>
      </c>
    </row>
    <row r="118" spans="1:5" ht="16.149999999999999" customHeight="1" x14ac:dyDescent="0.35">
      <c r="A118" s="50">
        <v>43525</v>
      </c>
      <c r="B118" s="51">
        <v>17.8</v>
      </c>
      <c r="C118" s="51">
        <v>341</v>
      </c>
    </row>
    <row r="119" spans="1:5" x14ac:dyDescent="0.35">
      <c r="A119" s="50">
        <v>43556</v>
      </c>
      <c r="B119" s="51">
        <v>18.100000000000001</v>
      </c>
      <c r="C119" s="51">
        <v>341</v>
      </c>
    </row>
    <row r="120" spans="1:5" x14ac:dyDescent="0.35">
      <c r="A120" s="50">
        <v>43586</v>
      </c>
      <c r="B120" s="51">
        <v>37.299999999999997</v>
      </c>
      <c r="C120" s="51">
        <v>341</v>
      </c>
    </row>
    <row r="121" spans="1:5" x14ac:dyDescent="0.35">
      <c r="A121" s="50">
        <v>43617</v>
      </c>
      <c r="B121" s="51">
        <v>30.2</v>
      </c>
      <c r="C121" s="51">
        <v>341</v>
      </c>
    </row>
    <row r="122" spans="1:5" x14ac:dyDescent="0.35">
      <c r="A122" s="50">
        <v>43647</v>
      </c>
      <c r="B122" s="51">
        <v>24.3</v>
      </c>
      <c r="C122" s="51">
        <v>345.58800000000002</v>
      </c>
    </row>
    <row r="123" spans="1:5" x14ac:dyDescent="0.35">
      <c r="A123" s="50">
        <v>43678</v>
      </c>
      <c r="B123" s="51">
        <v>31.9</v>
      </c>
      <c r="C123" s="51">
        <v>353.17715942029002</v>
      </c>
    </row>
    <row r="124" spans="1:5" x14ac:dyDescent="0.35">
      <c r="A124" s="50">
        <v>43709</v>
      </c>
      <c r="B124" s="51">
        <v>33.5</v>
      </c>
      <c r="C124" s="51">
        <v>358.23186666666697</v>
      </c>
    </row>
    <row r="125" spans="1:5" x14ac:dyDescent="0.35">
      <c r="A125" s="50">
        <v>43739</v>
      </c>
      <c r="B125" s="51">
        <v>40.200000000000003</v>
      </c>
      <c r="C125" s="51">
        <v>368.161391304348</v>
      </c>
    </row>
    <row r="126" spans="1:5" x14ac:dyDescent="0.35">
      <c r="A126" s="50">
        <v>43770</v>
      </c>
      <c r="B126" s="51">
        <v>39.9</v>
      </c>
      <c r="C126" s="51">
        <v>368.11466666666701</v>
      </c>
    </row>
    <row r="127" spans="1:5" x14ac:dyDescent="0.35">
      <c r="A127" s="50">
        <v>43800</v>
      </c>
      <c r="B127" s="51">
        <v>41.4</v>
      </c>
      <c r="C127" s="51">
        <v>351.435682539683</v>
      </c>
    </row>
    <row r="128" spans="1:5" x14ac:dyDescent="0.35">
      <c r="A128" s="50">
        <v>43831</v>
      </c>
      <c r="B128" s="51">
        <v>45.3</v>
      </c>
      <c r="C128" s="51">
        <v>338.86504347826099</v>
      </c>
    </row>
    <row r="129" spans="1:3" x14ac:dyDescent="0.35">
      <c r="A129" s="50">
        <v>43862</v>
      </c>
      <c r="B129" s="51">
        <v>38.5</v>
      </c>
      <c r="C129" s="51">
        <v>320.903733333334</v>
      </c>
    </row>
    <row r="130" spans="1:3" x14ac:dyDescent="0.35">
      <c r="A130" s="50">
        <v>43891</v>
      </c>
      <c r="B130" s="51">
        <v>33.299999999999997</v>
      </c>
      <c r="C130" s="51">
        <v>297.39530158730201</v>
      </c>
    </row>
    <row r="131" spans="1:3" x14ac:dyDescent="0.35">
      <c r="A131" s="50">
        <v>43922</v>
      </c>
      <c r="B131" s="51">
        <v>38.200000000000003</v>
      </c>
      <c r="C131" s="51">
        <v>266.31066666666698</v>
      </c>
    </row>
    <row r="132" spans="1:3" x14ac:dyDescent="0.35">
      <c r="A132" s="50">
        <v>43952</v>
      </c>
      <c r="B132" s="51">
        <v>39.6</v>
      </c>
      <c r="C132" s="51">
        <v>272.36510144927598</v>
      </c>
    </row>
    <row r="133" spans="1:3" x14ac:dyDescent="0.35">
      <c r="A133" s="50">
        <v>43983</v>
      </c>
      <c r="B133" s="51">
        <v>30.5</v>
      </c>
      <c r="C133" s="51">
        <v>258.70533333333299</v>
      </c>
    </row>
    <row r="134" spans="1:3" x14ac:dyDescent="0.35">
      <c r="A134" s="50">
        <v>44013</v>
      </c>
      <c r="B134" s="51">
        <v>26.2</v>
      </c>
      <c r="C134" s="51">
        <v>256.15524637681199</v>
      </c>
    </row>
    <row r="135" spans="1:3" x14ac:dyDescent="0.35">
      <c r="A135" s="50">
        <v>44044</v>
      </c>
      <c r="B135" s="51">
        <v>26.3</v>
      </c>
      <c r="C135" s="51">
        <v>248.041333333333</v>
      </c>
    </row>
    <row r="136" spans="1:3" x14ac:dyDescent="0.35">
      <c r="A136" s="50">
        <v>44075</v>
      </c>
      <c r="B136" s="51">
        <v>32.799999999999997</v>
      </c>
      <c r="C136" s="51">
        <v>230.494349206349</v>
      </c>
    </row>
    <row r="137" spans="1:3" x14ac:dyDescent="0.35">
      <c r="A137" s="50">
        <v>44105</v>
      </c>
      <c r="B137" s="51">
        <v>44.3</v>
      </c>
      <c r="C137" s="51">
        <v>221.71918840579701</v>
      </c>
    </row>
    <row r="138" spans="1:3" x14ac:dyDescent="0.35">
      <c r="A138" s="50">
        <v>44136</v>
      </c>
      <c r="B138" s="51">
        <v>35.5</v>
      </c>
      <c r="C138" s="51">
        <v>235.257523809524</v>
      </c>
    </row>
    <row r="139" spans="1:3" x14ac:dyDescent="0.35">
      <c r="A139" s="50">
        <v>44166</v>
      </c>
      <c r="B139" s="51">
        <v>41.7</v>
      </c>
      <c r="C139" s="51">
        <v>245.68533333333301</v>
      </c>
    </row>
    <row r="140" spans="1:3" x14ac:dyDescent="0.35">
      <c r="A140" s="50">
        <v>44197</v>
      </c>
      <c r="B140" s="51">
        <v>44.9</v>
      </c>
      <c r="C140" s="51">
        <v>248.99918840579701</v>
      </c>
    </row>
    <row r="141" spans="1:3" x14ac:dyDescent="0.35">
      <c r="A141" s="50">
        <v>44228</v>
      </c>
      <c r="B141" s="51">
        <v>33.700000000000003</v>
      </c>
      <c r="C141" s="51">
        <v>256.9776</v>
      </c>
    </row>
    <row r="142" spans="1:3" x14ac:dyDescent="0.35">
      <c r="A142" s="50">
        <v>44256</v>
      </c>
      <c r="B142" s="51">
        <v>33.299999999999997</v>
      </c>
      <c r="C142" s="51">
        <v>237.72571428571399</v>
      </c>
    </row>
    <row r="143" spans="1:3" x14ac:dyDescent="0.35">
      <c r="A143" s="50">
        <v>44287</v>
      </c>
      <c r="B143" s="51">
        <v>39.9</v>
      </c>
      <c r="C143" s="51">
        <v>223.40666666666701</v>
      </c>
    </row>
    <row r="144" spans="1:3" x14ac:dyDescent="0.35">
      <c r="A144" s="50">
        <v>44317</v>
      </c>
      <c r="B144" s="51">
        <v>41.1</v>
      </c>
      <c r="C144" s="51">
        <v>219.52133333333299</v>
      </c>
    </row>
    <row r="145" spans="1:3" x14ac:dyDescent="0.35">
      <c r="A145" s="50">
        <v>44348</v>
      </c>
      <c r="B145" s="51">
        <v>31.9</v>
      </c>
      <c r="C145" s="51">
        <v>223.696</v>
      </c>
    </row>
    <row r="146" spans="1:3" x14ac:dyDescent="0.35">
      <c r="A146" s="50">
        <v>44378</v>
      </c>
      <c r="B146" s="51">
        <v>30.8</v>
      </c>
      <c r="C146" s="51">
        <v>232.39397101449299</v>
      </c>
    </row>
    <row r="147" spans="1:3" x14ac:dyDescent="0.35">
      <c r="A147" s="50">
        <v>44409</v>
      </c>
      <c r="B147" s="51">
        <v>26.8</v>
      </c>
      <c r="C147" s="51">
        <v>235.77714285714299</v>
      </c>
    </row>
    <row r="148" spans="1:3" x14ac:dyDescent="0.35">
      <c r="A148" s="50">
        <v>44440</v>
      </c>
      <c r="B148" s="51">
        <v>33.299999999999997</v>
      </c>
      <c r="C148" s="51">
        <v>232.95466666666701</v>
      </c>
    </row>
    <row r="149" spans="1:3" x14ac:dyDescent="0.35">
      <c r="A149" s="50">
        <v>44470</v>
      </c>
      <c r="B149" s="51">
        <v>45.4</v>
      </c>
      <c r="C149" s="51">
        <v>256.19478260869602</v>
      </c>
    </row>
    <row r="150" spans="1:3" x14ac:dyDescent="0.35">
      <c r="A150" s="50">
        <v>44501</v>
      </c>
      <c r="B150" s="51">
        <v>38.6</v>
      </c>
      <c r="C150" s="51">
        <v>243.33760000000001</v>
      </c>
    </row>
    <row r="151" spans="1:3" x14ac:dyDescent="0.35">
      <c r="A151" s="50">
        <v>44531</v>
      </c>
      <c r="B151" s="51">
        <v>45.1</v>
      </c>
      <c r="C151" s="51">
        <v>243.305971014493</v>
      </c>
    </row>
    <row r="152" spans="1:3" x14ac:dyDescent="0.35">
      <c r="A152" s="50">
        <v>44562</v>
      </c>
      <c r="B152" s="51">
        <v>41.7</v>
      </c>
      <c r="C152" s="51">
        <v>269.61733333333302</v>
      </c>
    </row>
    <row r="153" spans="1:3" x14ac:dyDescent="0.35">
      <c r="A153" s="50">
        <v>44593</v>
      </c>
      <c r="B153" s="51">
        <v>24.3</v>
      </c>
      <c r="C153" s="51">
        <v>296.35173333333398</v>
      </c>
    </row>
    <row r="154" spans="1:3" x14ac:dyDescent="0.35">
      <c r="A154" s="50">
        <v>44621</v>
      </c>
      <c r="B154" s="51">
        <v>15.7</v>
      </c>
      <c r="C154" s="51">
        <v>307.56133333333401</v>
      </c>
    </row>
    <row r="155" spans="1:3" x14ac:dyDescent="0.35">
      <c r="A155" s="50">
        <v>44652</v>
      </c>
      <c r="B155" s="51">
        <v>23.8</v>
      </c>
      <c r="C155" s="51">
        <v>290.73866666666697</v>
      </c>
    </row>
    <row r="156" spans="1:3" x14ac:dyDescent="0.35">
      <c r="A156" s="50">
        <v>44682</v>
      </c>
      <c r="B156" s="51">
        <v>37.5</v>
      </c>
      <c r="C156" s="51">
        <v>313.80660317460303</v>
      </c>
    </row>
    <row r="157" spans="1:3" x14ac:dyDescent="0.35">
      <c r="A157" s="50">
        <v>44713</v>
      </c>
      <c r="B157" s="51">
        <v>32.200000000000003</v>
      </c>
      <c r="C157" s="51">
        <v>355.88</v>
      </c>
    </row>
    <row r="158" spans="1:3" x14ac:dyDescent="0.35">
      <c r="A158" s="50">
        <v>44743</v>
      </c>
      <c r="B158" s="51">
        <v>30.94</v>
      </c>
      <c r="C158" s="51">
        <v>403.032347826087</v>
      </c>
    </row>
    <row r="159" spans="1:3" x14ac:dyDescent="0.35">
      <c r="A159" s="50">
        <v>44774</v>
      </c>
      <c r="B159" s="51">
        <v>28.41</v>
      </c>
      <c r="C159" s="51">
        <v>387.33269841269902</v>
      </c>
    </row>
    <row r="160" spans="1:3" x14ac:dyDescent="0.35">
      <c r="A160" s="50">
        <v>44805</v>
      </c>
      <c r="B160" s="51">
        <v>36.840000000000003</v>
      </c>
      <c r="C160" s="51">
        <v>371.21466666666697</v>
      </c>
    </row>
    <row r="161" spans="1:18" x14ac:dyDescent="0.35">
      <c r="A161" s="50">
        <v>44835</v>
      </c>
      <c r="B161" s="51">
        <v>41.34</v>
      </c>
      <c r="C161" s="51">
        <v>391.84</v>
      </c>
    </row>
    <row r="162" spans="1:18" x14ac:dyDescent="0.35">
      <c r="A162" s="50">
        <v>44866</v>
      </c>
      <c r="B162" s="51">
        <v>40.380000000000003</v>
      </c>
      <c r="C162" s="51">
        <v>353.77396825396801</v>
      </c>
    </row>
    <row r="163" spans="1:18" x14ac:dyDescent="0.35">
      <c r="I163" s="52"/>
      <c r="P163" s="50"/>
      <c r="Q163" s="53"/>
      <c r="R163" s="53"/>
    </row>
    <row r="164" spans="1:18" x14ac:dyDescent="0.35">
      <c r="A164" s="2" t="s">
        <v>0</v>
      </c>
      <c r="C164" s="17"/>
      <c r="J164" s="34"/>
      <c r="P164" s="50"/>
      <c r="Q164" s="53"/>
      <c r="R164" s="53"/>
    </row>
    <row r="165" spans="1:18" x14ac:dyDescent="0.35">
      <c r="A165" s="1" t="s">
        <v>115</v>
      </c>
      <c r="C165" s="17"/>
      <c r="L165" s="54" t="s">
        <v>116</v>
      </c>
      <c r="P165" s="50"/>
      <c r="Q165" s="53"/>
      <c r="R165" s="53"/>
    </row>
    <row r="166" spans="1:18" x14ac:dyDescent="0.35">
      <c r="A166" s="1" t="s">
        <v>117</v>
      </c>
      <c r="C166" s="17"/>
      <c r="L166" s="15"/>
      <c r="P166" s="50"/>
      <c r="Q166" s="53"/>
      <c r="R166" s="53"/>
    </row>
    <row r="167" spans="1:18" x14ac:dyDescent="0.35">
      <c r="A167" s="2"/>
      <c r="C167" s="17"/>
      <c r="L167" s="15"/>
      <c r="P167" s="50"/>
      <c r="Q167" s="53"/>
      <c r="R167" s="53"/>
    </row>
    <row r="168" spans="1:18" x14ac:dyDescent="0.35">
      <c r="A168" s="1" t="s">
        <v>118</v>
      </c>
      <c r="C168" s="5"/>
      <c r="L168" s="19" t="s">
        <v>8</v>
      </c>
      <c r="P168" s="50"/>
      <c r="Q168" s="53"/>
      <c r="R168" s="53"/>
    </row>
    <row r="169" spans="1:18" x14ac:dyDescent="0.35">
      <c r="A169" s="1" t="s">
        <v>119</v>
      </c>
      <c r="C169" s="5"/>
      <c r="L169" s="15"/>
      <c r="P169" s="50"/>
      <c r="Q169" s="53"/>
      <c r="R169" s="53"/>
    </row>
    <row r="170" spans="1:18" x14ac:dyDescent="0.35">
      <c r="C170" s="5"/>
      <c r="L170" s="15"/>
      <c r="P170" s="50"/>
      <c r="Q170" s="53"/>
      <c r="R170" s="53"/>
    </row>
    <row r="171" spans="1:18" x14ac:dyDescent="0.35">
      <c r="A171" s="1" t="s">
        <v>120</v>
      </c>
      <c r="C171" s="5"/>
      <c r="L171" s="15"/>
      <c r="P171" s="50"/>
      <c r="Q171" s="53"/>
      <c r="R171" s="53"/>
    </row>
    <row r="172" spans="1:18" x14ac:dyDescent="0.35">
      <c r="A172" s="1" t="s">
        <v>121</v>
      </c>
      <c r="C172" s="5"/>
      <c r="L172" s="19" t="s">
        <v>11</v>
      </c>
      <c r="P172" s="50"/>
      <c r="Q172" s="53"/>
      <c r="R172" s="53"/>
    </row>
    <row r="173" spans="1:18" x14ac:dyDescent="0.35">
      <c r="A173" s="1" t="s">
        <v>122</v>
      </c>
      <c r="C173" s="5"/>
      <c r="J173" s="175" t="s">
        <v>12</v>
      </c>
      <c r="K173" s="175"/>
      <c r="L173" s="175"/>
      <c r="M173" s="7"/>
      <c r="P173" s="50"/>
      <c r="Q173" s="53"/>
      <c r="R173" s="53"/>
    </row>
    <row r="174" spans="1:18" x14ac:dyDescent="0.35">
      <c r="C174" s="5"/>
      <c r="L174" s="15"/>
      <c r="P174" s="50"/>
      <c r="Q174" s="53"/>
      <c r="R174" s="53"/>
    </row>
    <row r="175" spans="1:18" x14ac:dyDescent="0.35">
      <c r="A175" s="19"/>
      <c r="C175" s="5"/>
      <c r="L175" s="19"/>
      <c r="P175" s="50"/>
      <c r="Q175" s="53"/>
      <c r="R175" s="53"/>
    </row>
    <row r="176" spans="1:18" x14ac:dyDescent="0.35">
      <c r="A176" s="19"/>
      <c r="C176" s="34"/>
      <c r="L176" s="20"/>
      <c r="P176" s="50"/>
      <c r="Q176" s="53"/>
      <c r="R176" s="53"/>
    </row>
    <row r="177" spans="1:18" x14ac:dyDescent="0.35">
      <c r="A177" s="19"/>
      <c r="C177" s="34"/>
      <c r="P177" s="50"/>
      <c r="Q177" s="53"/>
      <c r="R177" s="53"/>
    </row>
    <row r="178" spans="1:18" x14ac:dyDescent="0.35">
      <c r="C178" s="34"/>
      <c r="P178" s="50"/>
      <c r="Q178" s="53"/>
      <c r="R178" s="53"/>
    </row>
    <row r="179" spans="1:18" x14ac:dyDescent="0.35">
      <c r="C179" s="34"/>
      <c r="P179" s="50"/>
      <c r="Q179" s="53"/>
      <c r="R179" s="53"/>
    </row>
    <row r="180" spans="1:18" x14ac:dyDescent="0.35">
      <c r="C180" s="14"/>
      <c r="P180" s="50"/>
      <c r="Q180" s="53"/>
      <c r="R180" s="53"/>
    </row>
    <row r="181" spans="1:18" x14ac:dyDescent="0.35">
      <c r="A181" s="15"/>
      <c r="C181" s="55"/>
      <c r="P181" s="50"/>
      <c r="Q181" s="53"/>
      <c r="R181" s="53"/>
    </row>
    <row r="182" spans="1:18" x14ac:dyDescent="0.35">
      <c r="C182" s="5" t="s">
        <v>44</v>
      </c>
      <c r="P182" s="50"/>
      <c r="Q182" s="53"/>
      <c r="R182" s="53"/>
    </row>
    <row r="183" spans="1:18" x14ac:dyDescent="0.35">
      <c r="P183" s="50"/>
      <c r="Q183" s="53"/>
      <c r="R183" s="53"/>
    </row>
    <row r="184" spans="1:18" x14ac:dyDescent="0.35">
      <c r="P184" s="50"/>
      <c r="Q184" s="53"/>
      <c r="R184" s="53"/>
    </row>
    <row r="185" spans="1:18" x14ac:dyDescent="0.35">
      <c r="P185" s="50"/>
      <c r="Q185" s="53"/>
      <c r="R185" s="53"/>
    </row>
    <row r="186" spans="1:18" x14ac:dyDescent="0.35">
      <c r="P186" s="50"/>
      <c r="Q186" s="53"/>
      <c r="R186" s="53"/>
    </row>
    <row r="187" spans="1:18" x14ac:dyDescent="0.35">
      <c r="P187" s="50"/>
      <c r="Q187" s="53"/>
      <c r="R187" s="53"/>
    </row>
    <row r="188" spans="1:18" x14ac:dyDescent="0.35">
      <c r="P188" s="50"/>
      <c r="Q188" s="53"/>
      <c r="R188" s="53"/>
    </row>
    <row r="189" spans="1:18" x14ac:dyDescent="0.35">
      <c r="P189" s="50"/>
      <c r="Q189" s="53"/>
      <c r="R189" s="53"/>
    </row>
    <row r="190" spans="1:18" x14ac:dyDescent="0.35">
      <c r="P190" s="50"/>
      <c r="Q190" s="53"/>
      <c r="R190" s="53"/>
    </row>
    <row r="191" spans="1:18" x14ac:dyDescent="0.35">
      <c r="P191" s="50"/>
      <c r="Q191" s="53"/>
      <c r="R191" s="53"/>
    </row>
    <row r="192" spans="1:18" x14ac:dyDescent="0.35">
      <c r="P192" s="50"/>
      <c r="Q192" s="53"/>
      <c r="R192" s="53"/>
    </row>
    <row r="193" spans="16:18" x14ac:dyDescent="0.35">
      <c r="P193" s="50"/>
      <c r="Q193" s="53"/>
      <c r="R193" s="53"/>
    </row>
    <row r="194" spans="16:18" x14ac:dyDescent="0.35">
      <c r="P194" s="50"/>
      <c r="Q194" s="53"/>
      <c r="R194" s="53"/>
    </row>
    <row r="195" spans="16:18" x14ac:dyDescent="0.35">
      <c r="P195" s="50"/>
      <c r="Q195" s="53"/>
      <c r="R195" s="53"/>
    </row>
    <row r="196" spans="16:18" x14ac:dyDescent="0.35">
      <c r="P196" s="50"/>
      <c r="Q196" s="53"/>
      <c r="R196" s="53"/>
    </row>
  </sheetData>
  <mergeCells count="1">
    <mergeCell ref="J173:L17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80C7B-6B21-43FB-B22B-1683D717F46C}">
  <dimension ref="A1:K72"/>
  <sheetViews>
    <sheetView topLeftCell="A67" workbookViewId="0">
      <selection activeCell="B72" sqref="B72:F72"/>
    </sheetView>
  </sheetViews>
  <sheetFormatPr defaultRowHeight="14.5" x14ac:dyDescent="0.35"/>
  <cols>
    <col min="1" max="1" width="45.54296875" customWidth="1"/>
    <col min="2" max="2" width="16.08984375" customWidth="1"/>
    <col min="3" max="3" width="15.54296875" customWidth="1"/>
    <col min="4" max="4" width="16.453125" customWidth="1"/>
    <col min="5" max="5" width="16.7265625" customWidth="1"/>
    <col min="6" max="6" width="17.1796875" customWidth="1"/>
    <col min="8" max="8" width="9.08984375" bestFit="1" customWidth="1"/>
    <col min="11" max="11" width="12.7265625" customWidth="1"/>
  </cols>
  <sheetData>
    <row r="1" spans="1:11" x14ac:dyDescent="0.35">
      <c r="A1" s="46" t="s">
        <v>72</v>
      </c>
    </row>
    <row r="3" spans="1:11" x14ac:dyDescent="0.35">
      <c r="A3" s="46" t="s">
        <v>73</v>
      </c>
    </row>
    <row r="5" spans="1:11" x14ac:dyDescent="0.35">
      <c r="A5" s="46" t="s">
        <v>74</v>
      </c>
    </row>
    <row r="6" spans="1:11" x14ac:dyDescent="0.35">
      <c r="A6" t="s">
        <v>75</v>
      </c>
    </row>
    <row r="8" spans="1:11" x14ac:dyDescent="0.35">
      <c r="A8" t="s">
        <v>76</v>
      </c>
    </row>
    <row r="10" spans="1:11" x14ac:dyDescent="0.35">
      <c r="B10" s="46">
        <v>2023</v>
      </c>
      <c r="C10">
        <v>2024</v>
      </c>
      <c r="D10" s="46">
        <v>2025</v>
      </c>
      <c r="E10">
        <v>2026</v>
      </c>
      <c r="F10" s="46">
        <v>2027</v>
      </c>
      <c r="J10" t="s">
        <v>16</v>
      </c>
      <c r="K10" t="s">
        <v>418</v>
      </c>
    </row>
    <row r="11" spans="1:11" x14ac:dyDescent="0.35">
      <c r="A11" t="s">
        <v>77</v>
      </c>
      <c r="B11">
        <v>50000</v>
      </c>
      <c r="C11" s="95">
        <v>55000.000000000007</v>
      </c>
      <c r="D11" s="95">
        <v>60500.000000000015</v>
      </c>
      <c r="E11" s="95">
        <v>66550.000000000015</v>
      </c>
      <c r="F11" s="95">
        <v>73205.000000000029</v>
      </c>
      <c r="H11" s="96"/>
      <c r="J11">
        <v>0.1</v>
      </c>
      <c r="K11" s="96"/>
    </row>
    <row r="12" spans="1:11" x14ac:dyDescent="0.35">
      <c r="A12" t="s">
        <v>78</v>
      </c>
      <c r="B12">
        <v>500</v>
      </c>
      <c r="C12" s="95">
        <v>525</v>
      </c>
      <c r="D12" s="95">
        <v>551.25</v>
      </c>
      <c r="E12" s="95">
        <v>578.8125</v>
      </c>
      <c r="F12" s="95">
        <v>607.75312500000007</v>
      </c>
      <c r="J12">
        <v>0.05</v>
      </c>
    </row>
    <row r="13" spans="1:11" x14ac:dyDescent="0.35">
      <c r="A13" t="s">
        <v>79</v>
      </c>
      <c r="B13">
        <v>90</v>
      </c>
      <c r="C13" s="95">
        <v>99.000000000000014</v>
      </c>
      <c r="D13" s="95">
        <v>108.90000000000002</v>
      </c>
      <c r="E13" s="95">
        <v>119.79000000000003</v>
      </c>
      <c r="F13" s="95">
        <v>131.76900000000006</v>
      </c>
      <c r="J13">
        <v>0.1</v>
      </c>
    </row>
    <row r="14" spans="1:11" x14ac:dyDescent="0.35">
      <c r="A14" t="s">
        <v>80</v>
      </c>
      <c r="B14">
        <v>200</v>
      </c>
      <c r="C14" s="95">
        <v>220.00000000000003</v>
      </c>
      <c r="D14" s="95">
        <v>242.00000000000006</v>
      </c>
      <c r="E14" s="95">
        <v>266.2000000000001</v>
      </c>
      <c r="F14" s="95">
        <v>292.82000000000016</v>
      </c>
      <c r="J14">
        <v>0.1</v>
      </c>
    </row>
    <row r="15" spans="1:11" x14ac:dyDescent="0.35">
      <c r="A15" t="s">
        <v>81</v>
      </c>
      <c r="B15">
        <v>40</v>
      </c>
      <c r="C15" s="95">
        <v>44</v>
      </c>
      <c r="D15" s="95">
        <v>48.400000000000006</v>
      </c>
      <c r="E15" s="95">
        <v>53.240000000000009</v>
      </c>
      <c r="F15" s="95">
        <v>58.564000000000014</v>
      </c>
      <c r="J15">
        <v>0.1</v>
      </c>
    </row>
    <row r="16" spans="1:11" x14ac:dyDescent="0.35">
      <c r="A16" t="s">
        <v>419</v>
      </c>
      <c r="B16" s="95">
        <v>100000000</v>
      </c>
      <c r="C16" s="95">
        <f>(1+$J16)*B16</f>
        <v>105000000</v>
      </c>
      <c r="D16" s="95">
        <f t="shared" ref="D16:F16" si="0">(1+$J16)*C16</f>
        <v>110250000</v>
      </c>
      <c r="E16" s="95">
        <f t="shared" si="0"/>
        <v>115762500</v>
      </c>
      <c r="F16" s="95">
        <f t="shared" si="0"/>
        <v>121550625</v>
      </c>
      <c r="H16" s="95">
        <v>1000</v>
      </c>
      <c r="J16">
        <v>0.05</v>
      </c>
      <c r="K16" s="96"/>
    </row>
    <row r="17" spans="1:10" x14ac:dyDescent="0.35">
      <c r="A17" t="s">
        <v>420</v>
      </c>
      <c r="B17" s="95">
        <v>80000000</v>
      </c>
      <c r="C17" s="95">
        <f>(1+$J17)*B17</f>
        <v>84000000</v>
      </c>
      <c r="D17" s="95">
        <f t="shared" ref="D17:F17" si="1">(1+$J17)*C17</f>
        <v>88200000</v>
      </c>
      <c r="E17" s="95">
        <f t="shared" si="1"/>
        <v>92610000</v>
      </c>
      <c r="F17" s="95">
        <f t="shared" si="1"/>
        <v>97240500</v>
      </c>
      <c r="J17">
        <v>0.05</v>
      </c>
    </row>
    <row r="18" spans="1:10" x14ac:dyDescent="0.35">
      <c r="A18" t="s">
        <v>82</v>
      </c>
      <c r="B18">
        <v>30</v>
      </c>
      <c r="C18" s="95">
        <v>33</v>
      </c>
      <c r="D18" s="95">
        <v>36.300000000000004</v>
      </c>
      <c r="E18" s="95">
        <v>39.930000000000007</v>
      </c>
      <c r="F18" s="95">
        <v>43.923000000000009</v>
      </c>
      <c r="J18">
        <v>0.1</v>
      </c>
    </row>
    <row r="19" spans="1:10" x14ac:dyDescent="0.35">
      <c r="A19" t="s">
        <v>421</v>
      </c>
      <c r="B19" s="95">
        <v>60000000</v>
      </c>
      <c r="C19" s="95">
        <v>63000000</v>
      </c>
      <c r="D19" s="95">
        <v>66150000</v>
      </c>
      <c r="E19" s="95">
        <v>69457500</v>
      </c>
      <c r="F19" s="95">
        <v>72930375</v>
      </c>
      <c r="J19">
        <v>0.05</v>
      </c>
    </row>
    <row r="21" spans="1:10" x14ac:dyDescent="0.35">
      <c r="A21" s="46" t="s">
        <v>0</v>
      </c>
    </row>
    <row r="22" spans="1:10" x14ac:dyDescent="0.35">
      <c r="A22" t="s">
        <v>83</v>
      </c>
      <c r="J22" t="s">
        <v>84</v>
      </c>
    </row>
    <row r="24" spans="1:10" x14ac:dyDescent="0.35">
      <c r="A24" t="s">
        <v>85</v>
      </c>
      <c r="J24" t="s">
        <v>86</v>
      </c>
    </row>
    <row r="26" spans="1:10" x14ac:dyDescent="0.35">
      <c r="A26" t="s">
        <v>87</v>
      </c>
      <c r="J26" t="s">
        <v>86</v>
      </c>
    </row>
    <row r="27" spans="1:10" x14ac:dyDescent="0.35">
      <c r="J27" s="46" t="s">
        <v>88</v>
      </c>
    </row>
    <row r="29" spans="1:10" x14ac:dyDescent="0.35">
      <c r="B29" s="46">
        <v>2023</v>
      </c>
      <c r="C29">
        <v>2024</v>
      </c>
      <c r="D29" s="46">
        <v>2025</v>
      </c>
      <c r="E29">
        <v>2026</v>
      </c>
      <c r="F29" s="46">
        <v>2027</v>
      </c>
    </row>
    <row r="30" spans="1:10" x14ac:dyDescent="0.35">
      <c r="B30" s="152"/>
      <c r="C30" s="152"/>
      <c r="D30" s="152"/>
      <c r="E30" s="152"/>
      <c r="F30" s="152"/>
    </row>
    <row r="31" spans="1:10" x14ac:dyDescent="0.35">
      <c r="A31" t="s">
        <v>388</v>
      </c>
      <c r="B31" s="95">
        <f>B12*B11</f>
        <v>25000000</v>
      </c>
      <c r="C31" s="95">
        <f t="shared" ref="C31:E31" si="2">C12*C11</f>
        <v>28875000.000000004</v>
      </c>
      <c r="D31" s="95">
        <f t="shared" si="2"/>
        <v>33350625.000000007</v>
      </c>
      <c r="E31" s="95">
        <f t="shared" si="2"/>
        <v>38519971.875000007</v>
      </c>
      <c r="F31" s="95">
        <f>F12*F11</f>
        <v>44490567.515625022</v>
      </c>
    </row>
    <row r="32" spans="1:10" x14ac:dyDescent="0.35">
      <c r="A32" t="s">
        <v>422</v>
      </c>
      <c r="B32" s="95">
        <f>B13*B11</f>
        <v>4500000</v>
      </c>
      <c r="C32" s="95">
        <f t="shared" ref="C32:F32" si="3">C13*C11</f>
        <v>5445000.0000000019</v>
      </c>
      <c r="D32" s="95">
        <f t="shared" si="3"/>
        <v>6588450.0000000028</v>
      </c>
      <c r="E32" s="95">
        <f t="shared" si="3"/>
        <v>7972024.5000000037</v>
      </c>
      <c r="F32" s="95">
        <f t="shared" si="3"/>
        <v>9646149.6450000089</v>
      </c>
    </row>
    <row r="33" spans="1:6" x14ac:dyDescent="0.35">
      <c r="A33" t="s">
        <v>423</v>
      </c>
      <c r="B33" s="95">
        <f>B14*B11</f>
        <v>10000000</v>
      </c>
      <c r="C33" s="95">
        <f t="shared" ref="C33:F33" si="4">C14*C11</f>
        <v>12100000.000000004</v>
      </c>
      <c r="D33" s="95">
        <f t="shared" si="4"/>
        <v>14641000.000000007</v>
      </c>
      <c r="E33" s="95">
        <f t="shared" si="4"/>
        <v>17715610.000000011</v>
      </c>
      <c r="F33" s="95">
        <f t="shared" si="4"/>
        <v>21435888.10000002</v>
      </c>
    </row>
    <row r="34" spans="1:6" x14ac:dyDescent="0.35">
      <c r="A34" t="s">
        <v>424</v>
      </c>
      <c r="B34" s="95">
        <f>B15*B11</f>
        <v>2000000</v>
      </c>
      <c r="C34" s="95">
        <f t="shared" ref="C34:F34" si="5">C15*C11</f>
        <v>2420000.0000000005</v>
      </c>
      <c r="D34" s="95">
        <f t="shared" si="5"/>
        <v>2928200.0000000009</v>
      </c>
      <c r="E34" s="95">
        <f t="shared" si="5"/>
        <v>3543122.0000000014</v>
      </c>
      <c r="F34" s="95">
        <f t="shared" si="5"/>
        <v>4287177.6200000029</v>
      </c>
    </row>
    <row r="35" spans="1:6" x14ac:dyDescent="0.35">
      <c r="A35" s="46" t="s">
        <v>425</v>
      </c>
      <c r="B35" s="153">
        <f>B31-B32-B33-B34</f>
        <v>8500000</v>
      </c>
      <c r="C35" s="153">
        <f t="shared" ref="C35:F35" si="6">C31-C32-C33-C34</f>
        <v>8909999.9999999963</v>
      </c>
      <c r="D35" s="153">
        <f t="shared" si="6"/>
        <v>9192974.9999999963</v>
      </c>
      <c r="E35" s="153">
        <f t="shared" si="6"/>
        <v>9289215.3749999907</v>
      </c>
      <c r="F35" s="153">
        <f t="shared" si="6"/>
        <v>9121352.1506249886</v>
      </c>
    </row>
    <row r="36" spans="1:6" x14ac:dyDescent="0.35">
      <c r="A36" s="46" t="s">
        <v>426</v>
      </c>
      <c r="B36" s="95"/>
      <c r="C36" s="95"/>
      <c r="D36" s="95"/>
      <c r="E36" s="95"/>
      <c r="F36" s="95"/>
    </row>
    <row r="37" spans="1:6" x14ac:dyDescent="0.35">
      <c r="A37" t="s">
        <v>427</v>
      </c>
      <c r="B37" s="95">
        <f>B11*B18</f>
        <v>1500000</v>
      </c>
      <c r="C37" s="95">
        <f t="shared" ref="C37:F37" si="7">C11*C18</f>
        <v>1815000.0000000002</v>
      </c>
      <c r="D37" s="95">
        <f t="shared" si="7"/>
        <v>2196150.0000000009</v>
      </c>
      <c r="E37" s="95">
        <f t="shared" si="7"/>
        <v>2657341.5000000009</v>
      </c>
      <c r="F37" s="95">
        <f t="shared" si="7"/>
        <v>3215383.2150000017</v>
      </c>
    </row>
    <row r="38" spans="1:6" x14ac:dyDescent="0.35">
      <c r="B38" s="95"/>
      <c r="C38" s="95"/>
      <c r="D38" s="95"/>
      <c r="E38" s="95"/>
      <c r="F38" s="95"/>
    </row>
    <row r="39" spans="1:6" x14ac:dyDescent="0.35">
      <c r="A39" s="46" t="s">
        <v>428</v>
      </c>
      <c r="B39" s="153">
        <f>B35-B37</f>
        <v>7000000</v>
      </c>
      <c r="C39" s="153">
        <f t="shared" ref="C39:F39" si="8">C35-C37</f>
        <v>7094999.9999999963</v>
      </c>
      <c r="D39" s="153">
        <f t="shared" si="8"/>
        <v>6996824.9999999953</v>
      </c>
      <c r="E39" s="153">
        <f t="shared" si="8"/>
        <v>6631873.8749999898</v>
      </c>
      <c r="F39" s="153">
        <f t="shared" si="8"/>
        <v>5905968.9356249869</v>
      </c>
    </row>
    <row r="40" spans="1:6" x14ac:dyDescent="0.35">
      <c r="A40" s="46" t="s">
        <v>429</v>
      </c>
      <c r="B40" s="95"/>
      <c r="C40" s="95"/>
      <c r="D40" s="95"/>
      <c r="E40" s="95"/>
      <c r="F40" s="95"/>
    </row>
    <row r="41" spans="1:6" x14ac:dyDescent="0.35">
      <c r="A41" t="s">
        <v>419</v>
      </c>
      <c r="B41" s="95">
        <f>B16</f>
        <v>100000000</v>
      </c>
      <c r="C41" s="95">
        <f t="shared" ref="C41:F41" si="9">C16</f>
        <v>105000000</v>
      </c>
      <c r="D41" s="95">
        <f t="shared" si="9"/>
        <v>110250000</v>
      </c>
      <c r="E41" s="95">
        <f t="shared" si="9"/>
        <v>115762500</v>
      </c>
      <c r="F41" s="95">
        <f t="shared" si="9"/>
        <v>121550625</v>
      </c>
    </row>
    <row r="42" spans="1:6" x14ac:dyDescent="0.35">
      <c r="A42" t="s">
        <v>420</v>
      </c>
      <c r="B42" s="95">
        <f>B17</f>
        <v>80000000</v>
      </c>
      <c r="C42" s="95">
        <f t="shared" ref="C42:F42" si="10">C17</f>
        <v>84000000</v>
      </c>
      <c r="D42" s="95">
        <f t="shared" si="10"/>
        <v>88200000</v>
      </c>
      <c r="E42" s="95">
        <f t="shared" si="10"/>
        <v>92610000</v>
      </c>
      <c r="F42" s="95">
        <f t="shared" si="10"/>
        <v>97240500</v>
      </c>
    </row>
    <row r="43" spans="1:6" x14ac:dyDescent="0.35">
      <c r="A43" t="s">
        <v>421</v>
      </c>
      <c r="B43" s="95">
        <f>B19</f>
        <v>60000000</v>
      </c>
      <c r="C43" s="95">
        <f t="shared" ref="C43:F43" si="11">C19</f>
        <v>63000000</v>
      </c>
      <c r="D43" s="95">
        <f t="shared" si="11"/>
        <v>66150000</v>
      </c>
      <c r="E43" s="95">
        <f t="shared" si="11"/>
        <v>69457500</v>
      </c>
      <c r="F43" s="95">
        <f t="shared" si="11"/>
        <v>72930375</v>
      </c>
    </row>
    <row r="44" spans="1:6" x14ac:dyDescent="0.35">
      <c r="A44" t="s">
        <v>430</v>
      </c>
      <c r="B44" s="95">
        <f>B39-B41-B42-B43</f>
        <v>-233000000</v>
      </c>
      <c r="C44" s="95">
        <f t="shared" ref="C44:F44" si="12">C39-C41-C42-C43</f>
        <v>-244905000</v>
      </c>
      <c r="D44" s="95">
        <f t="shared" si="12"/>
        <v>-257603175</v>
      </c>
      <c r="E44" s="95">
        <f t="shared" si="12"/>
        <v>-271198126.125</v>
      </c>
      <c r="F44" s="95">
        <f t="shared" si="12"/>
        <v>-285815531.06437504</v>
      </c>
    </row>
    <row r="45" spans="1:6" x14ac:dyDescent="0.35">
      <c r="B45" s="95"/>
      <c r="C45" s="95"/>
      <c r="D45" s="95"/>
      <c r="E45" s="95"/>
      <c r="F45" s="95"/>
    </row>
    <row r="46" spans="1:6" x14ac:dyDescent="0.35">
      <c r="B46" s="95"/>
      <c r="C46" s="95"/>
      <c r="D46" s="95"/>
      <c r="E46" s="95"/>
      <c r="F46" s="95"/>
    </row>
    <row r="47" spans="1:6" x14ac:dyDescent="0.35">
      <c r="B47" s="95"/>
      <c r="C47" s="95"/>
      <c r="D47" s="95"/>
      <c r="E47" s="95"/>
      <c r="F47" s="95"/>
    </row>
    <row r="48" spans="1:6" x14ac:dyDescent="0.35">
      <c r="B48" s="46">
        <v>2023</v>
      </c>
      <c r="C48">
        <v>2024</v>
      </c>
      <c r="D48" s="46">
        <v>2025</v>
      </c>
      <c r="E48">
        <v>2026</v>
      </c>
      <c r="F48" s="46">
        <v>2027</v>
      </c>
    </row>
    <row r="49" spans="1:6" x14ac:dyDescent="0.35">
      <c r="A49" t="s">
        <v>393</v>
      </c>
      <c r="B49" s="95">
        <f>B12</f>
        <v>500</v>
      </c>
      <c r="C49" s="95">
        <f t="shared" ref="C49:F49" si="13">C12</f>
        <v>525</v>
      </c>
      <c r="D49" s="95">
        <f t="shared" si="13"/>
        <v>551.25</v>
      </c>
      <c r="E49" s="95">
        <f t="shared" si="13"/>
        <v>578.8125</v>
      </c>
      <c r="F49" s="95">
        <f t="shared" si="13"/>
        <v>607.75312500000007</v>
      </c>
    </row>
    <row r="50" spans="1:6" x14ac:dyDescent="0.35">
      <c r="A50" t="s">
        <v>79</v>
      </c>
      <c r="B50" s="95">
        <f t="shared" ref="B50:F52" si="14">B13</f>
        <v>90</v>
      </c>
      <c r="C50" s="95">
        <f t="shared" si="14"/>
        <v>99.000000000000014</v>
      </c>
      <c r="D50" s="95">
        <f t="shared" si="14"/>
        <v>108.90000000000002</v>
      </c>
      <c r="E50" s="95">
        <f t="shared" si="14"/>
        <v>119.79000000000003</v>
      </c>
      <c r="F50" s="95">
        <f t="shared" si="14"/>
        <v>131.76900000000006</v>
      </c>
    </row>
    <row r="51" spans="1:6" x14ac:dyDescent="0.35">
      <c r="A51" t="s">
        <v>80</v>
      </c>
      <c r="B51" s="95">
        <f t="shared" si="14"/>
        <v>200</v>
      </c>
      <c r="C51" s="95">
        <f t="shared" si="14"/>
        <v>220.00000000000003</v>
      </c>
      <c r="D51" s="95">
        <f t="shared" si="14"/>
        <v>242.00000000000006</v>
      </c>
      <c r="E51" s="95">
        <f t="shared" si="14"/>
        <v>266.2000000000001</v>
      </c>
      <c r="F51" s="95">
        <f t="shared" si="14"/>
        <v>292.82000000000016</v>
      </c>
    </row>
    <row r="52" spans="1:6" x14ac:dyDescent="0.35">
      <c r="A52" t="s">
        <v>81</v>
      </c>
      <c r="B52" s="95">
        <f t="shared" si="14"/>
        <v>40</v>
      </c>
      <c r="C52" s="95">
        <f t="shared" si="14"/>
        <v>44</v>
      </c>
      <c r="D52" s="95">
        <f t="shared" si="14"/>
        <v>48.400000000000006</v>
      </c>
      <c r="E52" s="95">
        <f t="shared" si="14"/>
        <v>53.240000000000009</v>
      </c>
      <c r="F52" s="95">
        <f t="shared" si="14"/>
        <v>58.564000000000014</v>
      </c>
    </row>
    <row r="53" spans="1:6" x14ac:dyDescent="0.35">
      <c r="A53" t="s">
        <v>82</v>
      </c>
      <c r="B53" s="95">
        <f>B18</f>
        <v>30</v>
      </c>
      <c r="C53" s="95">
        <f t="shared" ref="C53:F53" si="15">C18</f>
        <v>33</v>
      </c>
      <c r="D53" s="95">
        <f t="shared" si="15"/>
        <v>36.300000000000004</v>
      </c>
      <c r="E53" s="95">
        <f t="shared" si="15"/>
        <v>39.930000000000007</v>
      </c>
      <c r="F53" s="95">
        <f t="shared" si="15"/>
        <v>43.923000000000009</v>
      </c>
    </row>
    <row r="54" spans="1:6" x14ac:dyDescent="0.35">
      <c r="A54" s="46" t="s">
        <v>431</v>
      </c>
      <c r="B54" s="154">
        <f>B49-B50-B51-B52-B53</f>
        <v>140</v>
      </c>
      <c r="C54" s="154">
        <f t="shared" ref="C54:F54" si="16">C49-C50-C51-C52-C53</f>
        <v>128.99999999999997</v>
      </c>
      <c r="D54" s="154">
        <f t="shared" si="16"/>
        <v>115.64999999999989</v>
      </c>
      <c r="E54" s="154">
        <f t="shared" si="16"/>
        <v>99.652499999999861</v>
      </c>
      <c r="F54" s="154">
        <f t="shared" si="16"/>
        <v>80.677124999999819</v>
      </c>
    </row>
    <row r="55" spans="1:6" x14ac:dyDescent="0.35">
      <c r="B55" s="142"/>
      <c r="C55" s="142"/>
      <c r="D55" s="142"/>
      <c r="E55" s="142"/>
      <c r="F55" s="142"/>
    </row>
    <row r="56" spans="1:6" x14ac:dyDescent="0.35">
      <c r="A56" s="46" t="s">
        <v>432</v>
      </c>
      <c r="B56">
        <f>B54/B49</f>
        <v>0.28000000000000003</v>
      </c>
      <c r="C56">
        <f t="shared" ref="C56:F56" si="17">C54/C49</f>
        <v>0.24571428571428566</v>
      </c>
      <c r="D56">
        <f t="shared" si="17"/>
        <v>0.20979591836734673</v>
      </c>
      <c r="E56">
        <f t="shared" si="17"/>
        <v>0.17216715257531559</v>
      </c>
      <c r="F56">
        <f t="shared" si="17"/>
        <v>0.13274654079318771</v>
      </c>
    </row>
    <row r="58" spans="1:6" x14ac:dyDescent="0.35">
      <c r="A58" s="46" t="s">
        <v>433</v>
      </c>
      <c r="B58" s="142">
        <f>B16+B17+B19</f>
        <v>240000000</v>
      </c>
      <c r="C58" s="142">
        <f t="shared" ref="C58:F58" si="18">C16+C17+C19</f>
        <v>252000000</v>
      </c>
      <c r="D58" s="142">
        <f t="shared" si="18"/>
        <v>264600000</v>
      </c>
      <c r="E58" s="142">
        <f t="shared" si="18"/>
        <v>277830000</v>
      </c>
      <c r="F58" s="142">
        <f t="shared" si="18"/>
        <v>291721500</v>
      </c>
    </row>
    <row r="60" spans="1:6" x14ac:dyDescent="0.35">
      <c r="A60" s="46" t="s">
        <v>405</v>
      </c>
      <c r="B60" s="95">
        <f>B58/B54</f>
        <v>1714285.7142857143</v>
      </c>
      <c r="C60" s="95">
        <f t="shared" ref="C60:F60" si="19">C58/C54</f>
        <v>1953488.3720930237</v>
      </c>
      <c r="D60" s="95">
        <f t="shared" si="19"/>
        <v>2287937.7431906634</v>
      </c>
      <c r="E60" s="95">
        <f t="shared" si="19"/>
        <v>2787988.2592007262</v>
      </c>
      <c r="F60" s="95">
        <f t="shared" si="19"/>
        <v>3615913.4327109531</v>
      </c>
    </row>
    <row r="62" spans="1:6" x14ac:dyDescent="0.35">
      <c r="A62" t="s">
        <v>434</v>
      </c>
      <c r="B62" s="95">
        <f>B60*B49</f>
        <v>857142857.14285719</v>
      </c>
      <c r="C62" s="95">
        <f t="shared" ref="C62:F62" si="20">C60*C49</f>
        <v>1025581395.3488375</v>
      </c>
      <c r="D62" s="95">
        <f t="shared" si="20"/>
        <v>1261225680.9338531</v>
      </c>
      <c r="E62" s="95">
        <f t="shared" si="20"/>
        <v>1613722454.2786202</v>
      </c>
      <c r="F62" s="95">
        <f t="shared" si="20"/>
        <v>2197582688.459559</v>
      </c>
    </row>
    <row r="63" spans="1:6" x14ac:dyDescent="0.35">
      <c r="B63" s="95">
        <f>B58/B56</f>
        <v>857142857.14285707</v>
      </c>
      <c r="C63" s="95">
        <f t="shared" ref="C63:F63" si="21">C58/C56</f>
        <v>1025581395.3488374</v>
      </c>
      <c r="D63" s="95">
        <f t="shared" si="21"/>
        <v>1261225680.9338534</v>
      </c>
      <c r="E63" s="95">
        <f t="shared" si="21"/>
        <v>1613722454.2786205</v>
      </c>
      <c r="F63" s="95">
        <f t="shared" si="21"/>
        <v>2197582688.4595594</v>
      </c>
    </row>
    <row r="67" spans="1:6" x14ac:dyDescent="0.35">
      <c r="A67" t="s">
        <v>435</v>
      </c>
      <c r="B67" s="46">
        <v>2023</v>
      </c>
      <c r="C67">
        <v>2024</v>
      </c>
      <c r="D67" s="46">
        <v>2025</v>
      </c>
      <c r="E67">
        <v>2026</v>
      </c>
      <c r="F67" s="46">
        <v>2027</v>
      </c>
    </row>
    <row r="68" spans="1:6" x14ac:dyDescent="0.35">
      <c r="A68" t="str">
        <f>A31</f>
        <v>Revenue</v>
      </c>
      <c r="B68" s="95">
        <f t="shared" ref="B68:F68" si="22">B31</f>
        <v>25000000</v>
      </c>
      <c r="C68" s="95">
        <f t="shared" si="22"/>
        <v>28875000.000000004</v>
      </c>
      <c r="D68" s="95">
        <f t="shared" si="22"/>
        <v>33350625.000000007</v>
      </c>
      <c r="E68" s="95">
        <f t="shared" si="22"/>
        <v>38519971.875000007</v>
      </c>
      <c r="F68" s="95">
        <f t="shared" si="22"/>
        <v>44490567.515625022</v>
      </c>
    </row>
    <row r="69" spans="1:6" x14ac:dyDescent="0.35">
      <c r="A69" t="str">
        <f>A35</f>
        <v>Gross contribution</v>
      </c>
      <c r="B69" s="95">
        <f t="shared" ref="B69:F69" si="23">B35</f>
        <v>8500000</v>
      </c>
      <c r="C69" s="95">
        <f t="shared" si="23"/>
        <v>8909999.9999999963</v>
      </c>
      <c r="D69" s="95">
        <f t="shared" si="23"/>
        <v>9192974.9999999963</v>
      </c>
      <c r="E69" s="95">
        <f t="shared" si="23"/>
        <v>9289215.3749999907</v>
      </c>
      <c r="F69" s="95">
        <f t="shared" si="23"/>
        <v>9121352.1506249886</v>
      </c>
    </row>
    <row r="70" spans="1:6" x14ac:dyDescent="0.35">
      <c r="A70" t="str">
        <f>A39</f>
        <v>Net Contibution</v>
      </c>
      <c r="B70" s="95">
        <f t="shared" ref="B70:F70" si="24">B39</f>
        <v>7000000</v>
      </c>
      <c r="C70" s="95">
        <f t="shared" si="24"/>
        <v>7094999.9999999963</v>
      </c>
      <c r="D70" s="95">
        <f t="shared" si="24"/>
        <v>6996824.9999999953</v>
      </c>
      <c r="E70" s="95">
        <f t="shared" si="24"/>
        <v>6631873.8749999898</v>
      </c>
      <c r="F70" s="95">
        <f t="shared" si="24"/>
        <v>5905968.9356249869</v>
      </c>
    </row>
    <row r="71" spans="1:6" x14ac:dyDescent="0.35">
      <c r="A71" t="str">
        <f>A44</f>
        <v>Net Profit/Loss</v>
      </c>
      <c r="B71" s="95">
        <f t="shared" ref="B71:F71" si="25">B44</f>
        <v>-233000000</v>
      </c>
      <c r="C71" s="95">
        <f t="shared" si="25"/>
        <v>-244905000</v>
      </c>
      <c r="D71" s="95">
        <f t="shared" si="25"/>
        <v>-257603175</v>
      </c>
      <c r="E71" s="95">
        <f t="shared" si="25"/>
        <v>-271198126.125</v>
      </c>
      <c r="F71" s="95">
        <f t="shared" si="25"/>
        <v>-285815531.06437504</v>
      </c>
    </row>
    <row r="72" spans="1:6" x14ac:dyDescent="0.35">
      <c r="A72" t="str">
        <f>A62</f>
        <v>BEP Shillings</v>
      </c>
      <c r="B72" s="95">
        <f t="shared" ref="B72:F72" si="26">B62</f>
        <v>857142857.14285719</v>
      </c>
      <c r="C72" s="95">
        <f t="shared" si="26"/>
        <v>1025581395.3488375</v>
      </c>
      <c r="D72" s="95">
        <f t="shared" si="26"/>
        <v>1261225680.9338531</v>
      </c>
      <c r="E72" s="95">
        <f t="shared" si="26"/>
        <v>1613722454.2786202</v>
      </c>
      <c r="F72" s="95">
        <f t="shared" si="26"/>
        <v>2197582688.459559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7A107-5360-4421-A09B-5B50A1B9104C}">
  <dimension ref="A1:U45"/>
  <sheetViews>
    <sheetView topLeftCell="I15" workbookViewId="0">
      <selection activeCell="M31" sqref="M31"/>
    </sheetView>
  </sheetViews>
  <sheetFormatPr defaultRowHeight="14.5" x14ac:dyDescent="0.35"/>
  <cols>
    <col min="2" max="2" width="15.54296875" customWidth="1"/>
    <col min="3" max="3" width="26.1796875" customWidth="1"/>
    <col min="4" max="4" width="22" customWidth="1"/>
    <col min="5" max="5" width="21.81640625" customWidth="1"/>
    <col min="6" max="6" width="21.36328125" bestFit="1" customWidth="1"/>
    <col min="7" max="7" width="12.453125" bestFit="1" customWidth="1"/>
    <col min="8" max="8" width="22.81640625" bestFit="1" customWidth="1"/>
    <col min="9" max="9" width="19.90625" bestFit="1" customWidth="1"/>
    <col min="13" max="13" width="17.90625" bestFit="1" customWidth="1"/>
    <col min="15" max="15" width="11.81640625" customWidth="1"/>
    <col min="16" max="16" width="11.90625" customWidth="1"/>
    <col min="17" max="17" width="13.36328125" customWidth="1"/>
    <col min="18" max="18" width="12.26953125" customWidth="1"/>
    <col min="20" max="20" width="14.1796875" customWidth="1"/>
  </cols>
  <sheetData>
    <row r="1" spans="1:20" ht="20" x14ac:dyDescent="0.4">
      <c r="E1" s="56" t="s">
        <v>72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20" ht="20" x14ac:dyDescent="0.4"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20" ht="20.5" x14ac:dyDescent="0.45">
      <c r="A3" s="3" t="s">
        <v>123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5" spans="1:20" ht="17.5" x14ac:dyDescent="0.35">
      <c r="A5" s="57" t="s">
        <v>74</v>
      </c>
    </row>
    <row r="6" spans="1:20" ht="18.5" x14ac:dyDescent="0.45">
      <c r="A6" s="58" t="s">
        <v>124</v>
      </c>
      <c r="B6" s="59"/>
      <c r="C6" s="59"/>
      <c r="D6" s="59"/>
      <c r="E6" s="59"/>
    </row>
    <row r="7" spans="1:20" ht="18.5" x14ac:dyDescent="0.45">
      <c r="A7" s="59"/>
      <c r="B7" s="59"/>
      <c r="C7" s="59"/>
      <c r="D7" s="59"/>
      <c r="E7" s="59"/>
    </row>
    <row r="8" spans="1:20" ht="18.5" x14ac:dyDescent="0.45">
      <c r="A8" s="58" t="s">
        <v>125</v>
      </c>
      <c r="B8" s="59"/>
      <c r="C8" s="59"/>
      <c r="D8" s="59"/>
      <c r="E8" s="59"/>
    </row>
    <row r="9" spans="1:20" ht="18.5" x14ac:dyDescent="0.45">
      <c r="A9" s="58"/>
      <c r="B9" s="59"/>
      <c r="C9" s="59"/>
      <c r="D9" s="59"/>
      <c r="E9" s="59"/>
    </row>
    <row r="10" spans="1:20" ht="19" thickBot="1" x14ac:dyDescent="0.5">
      <c r="A10" s="58"/>
      <c r="B10" s="73" t="s">
        <v>138</v>
      </c>
      <c r="C10" s="74" t="s">
        <v>126</v>
      </c>
      <c r="D10" s="75" t="s">
        <v>137</v>
      </c>
      <c r="E10" s="59"/>
      <c r="M10" t="s">
        <v>316</v>
      </c>
    </row>
    <row r="11" spans="1:20" ht="19" thickBot="1" x14ac:dyDescent="0.5">
      <c r="A11" s="58"/>
      <c r="B11" s="60">
        <v>44562</v>
      </c>
      <c r="C11" s="61">
        <v>300000</v>
      </c>
      <c r="D11" s="62">
        <v>36000</v>
      </c>
      <c r="E11" s="59"/>
      <c r="F11" s="126" t="s">
        <v>126</v>
      </c>
      <c r="G11" s="126"/>
      <c r="H11" s="126" t="s">
        <v>137</v>
      </c>
      <c r="I11" s="126"/>
    </row>
    <row r="12" spans="1:20" ht="18.5" x14ac:dyDescent="0.45">
      <c r="A12" s="58"/>
      <c r="B12" s="60">
        <v>44593</v>
      </c>
      <c r="C12" s="61">
        <v>240000</v>
      </c>
      <c r="D12" s="62">
        <v>28000</v>
      </c>
      <c r="E12" s="59"/>
      <c r="F12" s="124"/>
      <c r="G12" s="124"/>
      <c r="H12" s="124"/>
      <c r="I12" s="124"/>
      <c r="M12" s="127" t="s">
        <v>317</v>
      </c>
      <c r="N12" s="127"/>
    </row>
    <row r="13" spans="1:20" ht="18.5" x14ac:dyDescent="0.45">
      <c r="A13" s="58"/>
      <c r="B13" s="60">
        <v>44621</v>
      </c>
      <c r="C13" s="61">
        <v>400000</v>
      </c>
      <c r="D13" s="62">
        <v>46000</v>
      </c>
      <c r="E13" s="59"/>
      <c r="F13" s="124" t="s">
        <v>355</v>
      </c>
      <c r="G13" s="124">
        <v>405000</v>
      </c>
      <c r="H13" s="124" t="s">
        <v>355</v>
      </c>
      <c r="I13" s="124">
        <v>46500</v>
      </c>
      <c r="M13" s="124" t="s">
        <v>318</v>
      </c>
      <c r="N13" s="124">
        <v>0.97848637755853984</v>
      </c>
      <c r="Q13" s="123"/>
    </row>
    <row r="14" spans="1:20" ht="18.5" x14ac:dyDescent="0.45">
      <c r="A14" s="58"/>
      <c r="B14" s="60">
        <v>44652</v>
      </c>
      <c r="C14" s="61">
        <v>340000</v>
      </c>
      <c r="D14" s="62">
        <v>38000</v>
      </c>
      <c r="E14" s="59"/>
      <c r="F14" s="124" t="s">
        <v>321</v>
      </c>
      <c r="G14" s="124">
        <v>46196.221805369642</v>
      </c>
      <c r="H14" s="124" t="s">
        <v>321</v>
      </c>
      <c r="I14" s="124">
        <v>4493.2609471734386</v>
      </c>
      <c r="M14" s="124" t="s">
        <v>319</v>
      </c>
      <c r="N14" s="124">
        <v>0.95743559106763332</v>
      </c>
      <c r="Q14" s="121"/>
    </row>
    <row r="15" spans="1:20" ht="18.5" x14ac:dyDescent="0.45">
      <c r="A15" s="58"/>
      <c r="B15" s="60">
        <v>44682</v>
      </c>
      <c r="C15" s="61">
        <v>240000</v>
      </c>
      <c r="D15" s="62">
        <v>32000</v>
      </c>
      <c r="E15" s="59"/>
      <c r="F15" s="124" t="s">
        <v>356</v>
      </c>
      <c r="G15" s="124">
        <v>380000</v>
      </c>
      <c r="H15" s="124" t="s">
        <v>356</v>
      </c>
      <c r="I15" s="124">
        <v>47000</v>
      </c>
      <c r="M15" s="124" t="s">
        <v>320</v>
      </c>
      <c r="N15" s="124">
        <v>0.95317915017439669</v>
      </c>
    </row>
    <row r="16" spans="1:20" ht="18.5" x14ac:dyDescent="0.45">
      <c r="A16" s="58"/>
      <c r="B16" s="60">
        <v>44713</v>
      </c>
      <c r="C16" s="61">
        <v>500000</v>
      </c>
      <c r="D16" s="62">
        <v>60000</v>
      </c>
      <c r="E16" s="59"/>
      <c r="F16" s="124" t="s">
        <v>357</v>
      </c>
      <c r="G16" s="124">
        <v>240000</v>
      </c>
      <c r="H16" s="124" t="s">
        <v>357</v>
      </c>
      <c r="I16" s="124" t="e">
        <v>#N/A</v>
      </c>
      <c r="M16" s="124" t="s">
        <v>321</v>
      </c>
      <c r="N16" s="124">
        <v>3367.9986609967186</v>
      </c>
      <c r="Q16" s="122"/>
      <c r="T16" s="124"/>
    </row>
    <row r="17" spans="1:21" ht="19" thickBot="1" x14ac:dyDescent="0.5">
      <c r="A17" s="58"/>
      <c r="B17" s="60">
        <v>44743</v>
      </c>
      <c r="C17" s="61">
        <v>440000</v>
      </c>
      <c r="D17" s="62">
        <v>54000</v>
      </c>
      <c r="E17" s="59"/>
      <c r="F17" s="124" t="s">
        <v>358</v>
      </c>
      <c r="G17" s="124">
        <v>160028.40656924291</v>
      </c>
      <c r="H17" s="124" t="s">
        <v>358</v>
      </c>
      <c r="I17" s="124">
        <v>15565.112504338904</v>
      </c>
      <c r="M17" s="125" t="s">
        <v>322</v>
      </c>
      <c r="N17" s="125">
        <v>12</v>
      </c>
    </row>
    <row r="18" spans="1:21" ht="18.5" x14ac:dyDescent="0.45">
      <c r="A18" s="59"/>
      <c r="B18" s="60">
        <v>44774</v>
      </c>
      <c r="C18" s="61">
        <v>180000</v>
      </c>
      <c r="D18" s="62">
        <v>22000</v>
      </c>
      <c r="E18" s="59"/>
      <c r="F18" s="124" t="s">
        <v>359</v>
      </c>
      <c r="G18" s="124">
        <v>25609090909.090908</v>
      </c>
      <c r="H18" s="124" t="s">
        <v>359</v>
      </c>
      <c r="I18" s="124">
        <v>242272727.27272728</v>
      </c>
    </row>
    <row r="19" spans="1:21" ht="19" thickBot="1" x14ac:dyDescent="0.5">
      <c r="A19" s="59"/>
      <c r="B19" s="60">
        <v>44805</v>
      </c>
      <c r="C19" s="61">
        <v>360000</v>
      </c>
      <c r="D19" s="62">
        <v>48000</v>
      </c>
      <c r="E19" s="59"/>
      <c r="F19" s="124" t="s">
        <v>360</v>
      </c>
      <c r="G19" s="124">
        <v>-0.70120976791726486</v>
      </c>
      <c r="H19" s="124" t="s">
        <v>360</v>
      </c>
      <c r="I19" s="124">
        <v>-1.0547543434158544</v>
      </c>
      <c r="M19" t="s">
        <v>323</v>
      </c>
    </row>
    <row r="20" spans="1:21" ht="18.5" x14ac:dyDescent="0.45">
      <c r="A20" s="59"/>
      <c r="B20" s="60">
        <v>44835</v>
      </c>
      <c r="C20" s="61">
        <v>600000</v>
      </c>
      <c r="D20" s="62">
        <v>64000</v>
      </c>
      <c r="E20" s="59"/>
      <c r="F20" s="124" t="s">
        <v>361</v>
      </c>
      <c r="G20" s="124">
        <v>0.42093165712470382</v>
      </c>
      <c r="H20" s="124" t="s">
        <v>361</v>
      </c>
      <c r="I20" s="124">
        <v>1.4146227160221901E-2</v>
      </c>
      <c r="M20" s="126"/>
      <c r="N20" s="126" t="s">
        <v>327</v>
      </c>
      <c r="O20" s="126" t="s">
        <v>328</v>
      </c>
      <c r="P20" s="126" t="s">
        <v>329</v>
      </c>
      <c r="Q20" s="126" t="s">
        <v>330</v>
      </c>
      <c r="R20" s="126" t="s">
        <v>331</v>
      </c>
    </row>
    <row r="21" spans="1:21" ht="18.5" x14ac:dyDescent="0.45">
      <c r="A21" s="59"/>
      <c r="B21" s="60">
        <v>44866</v>
      </c>
      <c r="C21" s="61">
        <v>560000</v>
      </c>
      <c r="D21" s="62">
        <v>58000</v>
      </c>
      <c r="E21" s="59"/>
      <c r="F21" s="124" t="s">
        <v>362</v>
      </c>
      <c r="G21" s="124">
        <v>520000</v>
      </c>
      <c r="H21" s="124" t="s">
        <v>362</v>
      </c>
      <c r="I21" s="124">
        <v>50000</v>
      </c>
      <c r="M21" s="124" t="s">
        <v>324</v>
      </c>
      <c r="N21" s="124">
        <v>1</v>
      </c>
      <c r="O21" s="124">
        <v>2551565850.1952429</v>
      </c>
      <c r="P21" s="124">
        <v>2551565850.1952429</v>
      </c>
      <c r="Q21" s="124">
        <v>224.93806799689546</v>
      </c>
      <c r="R21" s="124">
        <v>3.5009191442982579E-8</v>
      </c>
    </row>
    <row r="22" spans="1:21" ht="19" thickBot="1" x14ac:dyDescent="0.5">
      <c r="A22" s="59"/>
      <c r="B22" s="63">
        <v>44896</v>
      </c>
      <c r="C22" s="64">
        <v>700000</v>
      </c>
      <c r="D22" s="65">
        <v>72000</v>
      </c>
      <c r="E22" s="59"/>
      <c r="F22" s="124" t="s">
        <v>363</v>
      </c>
      <c r="G22" s="124">
        <v>180000</v>
      </c>
      <c r="H22" s="124" t="s">
        <v>363</v>
      </c>
      <c r="I22" s="124">
        <v>22000</v>
      </c>
      <c r="M22" s="124" t="s">
        <v>325</v>
      </c>
      <c r="N22" s="124">
        <v>10</v>
      </c>
      <c r="O22">
        <f>O23-O21</f>
        <v>113434149.80475712</v>
      </c>
      <c r="P22" s="124">
        <v>11343414.980475688</v>
      </c>
      <c r="Q22" s="124"/>
      <c r="R22" s="124"/>
    </row>
    <row r="23" spans="1:21" ht="19" thickBot="1" x14ac:dyDescent="0.5">
      <c r="A23" s="59"/>
      <c r="B23" s="59"/>
      <c r="C23" s="59"/>
      <c r="D23" s="59"/>
      <c r="E23" s="59"/>
      <c r="F23" s="124" t="s">
        <v>364</v>
      </c>
      <c r="G23" s="124">
        <v>700000</v>
      </c>
      <c r="H23" s="124" t="s">
        <v>364</v>
      </c>
      <c r="I23" s="124">
        <v>72000</v>
      </c>
      <c r="M23" s="125" t="s">
        <v>326</v>
      </c>
      <c r="N23" s="125">
        <v>11</v>
      </c>
      <c r="O23" s="125">
        <v>2665000000</v>
      </c>
      <c r="P23" s="125"/>
      <c r="Q23" s="125"/>
      <c r="R23" s="125"/>
    </row>
    <row r="24" spans="1:21" ht="19" thickBot="1" x14ac:dyDescent="0.5">
      <c r="A24" s="66" t="s">
        <v>0</v>
      </c>
      <c r="B24" s="58"/>
      <c r="C24" s="58"/>
      <c r="D24" s="59"/>
      <c r="E24" s="59"/>
      <c r="F24" s="124" t="s">
        <v>365</v>
      </c>
      <c r="G24" s="124">
        <v>4860000</v>
      </c>
      <c r="H24" s="124" t="s">
        <v>365</v>
      </c>
      <c r="I24" s="124">
        <v>558000</v>
      </c>
      <c r="N24" t="s">
        <v>466</v>
      </c>
    </row>
    <row r="25" spans="1:21" ht="18.5" x14ac:dyDescent="0.45">
      <c r="A25" s="58" t="s">
        <v>127</v>
      </c>
      <c r="B25" s="58"/>
      <c r="C25" s="58"/>
      <c r="D25" s="59"/>
      <c r="E25" s="59"/>
      <c r="F25" s="124" t="s">
        <v>366</v>
      </c>
      <c r="G25" s="124">
        <v>12</v>
      </c>
      <c r="H25" s="124" t="s">
        <v>366</v>
      </c>
      <c r="I25" s="124">
        <v>12</v>
      </c>
      <c r="M25" s="126"/>
      <c r="N25" s="126" t="s">
        <v>332</v>
      </c>
      <c r="O25" s="126" t="s">
        <v>321</v>
      </c>
      <c r="P25" s="126" t="s">
        <v>333</v>
      </c>
      <c r="Q25" s="126" t="s">
        <v>334</v>
      </c>
      <c r="R25" s="126" t="s">
        <v>335</v>
      </c>
      <c r="S25" s="126" t="s">
        <v>336</v>
      </c>
      <c r="T25" s="126" t="s">
        <v>337</v>
      </c>
      <c r="U25" s="126" t="s">
        <v>338</v>
      </c>
    </row>
    <row r="26" spans="1:21" ht="18.5" x14ac:dyDescent="0.45">
      <c r="A26" s="58"/>
      <c r="B26" s="58"/>
      <c r="C26" s="58"/>
      <c r="D26" s="59"/>
      <c r="E26" s="59"/>
      <c r="F26" s="124" t="s">
        <v>367</v>
      </c>
      <c r="G26" s="124">
        <v>700000</v>
      </c>
      <c r="H26" s="124" t="s">
        <v>367</v>
      </c>
      <c r="I26" s="124">
        <v>72000</v>
      </c>
      <c r="M26" s="124" t="s">
        <v>305</v>
      </c>
      <c r="N26" s="124">
        <v>7955.2715654951971</v>
      </c>
      <c r="O26" s="124">
        <v>2747.7620602059505</v>
      </c>
      <c r="P26" s="124">
        <v>2.8951821122746462</v>
      </c>
      <c r="Q26" s="124">
        <v>1.5964811851493781E-2</v>
      </c>
      <c r="R26" s="124">
        <v>1832.8761631364705</v>
      </c>
      <c r="S26" s="124">
        <v>14077.666967853924</v>
      </c>
      <c r="T26" s="124">
        <v>1832.8761631364705</v>
      </c>
      <c r="U26" s="124">
        <v>14077.666967853924</v>
      </c>
    </row>
    <row r="27" spans="1:21" ht="19" thickBot="1" x14ac:dyDescent="0.5">
      <c r="A27" s="58" t="s">
        <v>128</v>
      </c>
      <c r="B27" s="58"/>
      <c r="C27" s="58"/>
      <c r="D27" s="59"/>
      <c r="E27" s="59"/>
      <c r="F27" s="124" t="s">
        <v>368</v>
      </c>
      <c r="G27" s="124">
        <v>180000</v>
      </c>
      <c r="H27" s="124" t="s">
        <v>368</v>
      </c>
      <c r="I27" s="124">
        <v>22000</v>
      </c>
      <c r="M27" s="125" t="s">
        <v>339</v>
      </c>
      <c r="N27" s="125">
        <v>9.5172168974085924E-2</v>
      </c>
      <c r="O27" s="125">
        <v>6.3456846605157843E-3</v>
      </c>
      <c r="P27" s="125">
        <v>14.997935457818704</v>
      </c>
      <c r="Q27" s="125">
        <v>3.5009191442982579E-8</v>
      </c>
      <c r="R27" s="125">
        <v>8.1033102439537374E-2</v>
      </c>
      <c r="S27" s="125">
        <v>0.10931123550863447</v>
      </c>
      <c r="T27" s="125">
        <v>8.1033102439537374E-2</v>
      </c>
      <c r="U27" s="125">
        <v>0.10931123550863447</v>
      </c>
    </row>
    <row r="28" spans="1:21" ht="19" thickBot="1" x14ac:dyDescent="0.5">
      <c r="A28" s="58"/>
      <c r="B28" s="58"/>
      <c r="C28" s="58"/>
      <c r="D28" s="59"/>
      <c r="E28" s="59"/>
      <c r="F28" s="125" t="s">
        <v>465</v>
      </c>
      <c r="G28" s="125">
        <v>101677.19864592033</v>
      </c>
      <c r="H28" s="125" t="s">
        <v>465</v>
      </c>
      <c r="I28" s="125">
        <v>9889.6006651480366</v>
      </c>
    </row>
    <row r="29" spans="1:21" ht="18.5" x14ac:dyDescent="0.45">
      <c r="A29" s="58" t="s">
        <v>129</v>
      </c>
      <c r="B29" s="58"/>
      <c r="C29" s="58"/>
      <c r="D29" s="59"/>
      <c r="E29" s="59"/>
      <c r="I29" s="67" t="s">
        <v>9</v>
      </c>
    </row>
    <row r="30" spans="1:21" ht="18.5" x14ac:dyDescent="0.45">
      <c r="A30" s="58"/>
      <c r="B30" s="58"/>
      <c r="C30" s="58"/>
      <c r="D30" s="59"/>
      <c r="E30" s="59"/>
      <c r="G30" s="67"/>
    </row>
    <row r="31" spans="1:21" ht="18.5" x14ac:dyDescent="0.45">
      <c r="A31" s="58" t="s">
        <v>130</v>
      </c>
      <c r="B31" s="58"/>
      <c r="C31" s="58"/>
      <c r="D31" s="59"/>
      <c r="E31" s="59"/>
      <c r="P31" t="s">
        <v>467</v>
      </c>
    </row>
    <row r="32" spans="1:21" ht="18.5" x14ac:dyDescent="0.45">
      <c r="A32" s="58" t="s">
        <v>131</v>
      </c>
      <c r="B32" s="58"/>
      <c r="C32" s="58"/>
      <c r="D32" s="59"/>
      <c r="E32" s="59"/>
      <c r="I32" s="67" t="s">
        <v>9</v>
      </c>
    </row>
    <row r="33" spans="1:9" ht="18.5" x14ac:dyDescent="0.45">
      <c r="A33" s="58" t="s">
        <v>132</v>
      </c>
      <c r="B33" s="58"/>
      <c r="C33" s="68"/>
      <c r="D33" s="59"/>
      <c r="E33" s="59"/>
    </row>
    <row r="34" spans="1:9" ht="18.5" x14ac:dyDescent="0.45">
      <c r="A34" s="58" t="s">
        <v>133</v>
      </c>
      <c r="B34" s="58"/>
      <c r="C34" s="58"/>
      <c r="D34" s="59"/>
      <c r="E34" s="59"/>
    </row>
    <row r="35" spans="1:9" ht="18.5" x14ac:dyDescent="0.45">
      <c r="B35" s="58"/>
      <c r="C35" s="58"/>
      <c r="D35" s="59"/>
      <c r="E35" s="59"/>
      <c r="I35" s="69" t="s">
        <v>134</v>
      </c>
    </row>
    <row r="36" spans="1:9" ht="18.5" x14ac:dyDescent="0.45">
      <c r="A36" s="58" t="s">
        <v>135</v>
      </c>
      <c r="B36" s="58"/>
      <c r="C36" s="58"/>
      <c r="D36" s="59"/>
      <c r="E36" s="59"/>
      <c r="I36" s="67" t="s">
        <v>10</v>
      </c>
    </row>
    <row r="37" spans="1:9" ht="18.5" x14ac:dyDescent="0.45">
      <c r="A37" s="59"/>
      <c r="B37" s="59"/>
      <c r="C37" s="59"/>
      <c r="D37" s="59"/>
    </row>
    <row r="38" spans="1:9" ht="18.5" x14ac:dyDescent="0.45">
      <c r="A38" s="59"/>
      <c r="B38" s="59"/>
      <c r="C38" s="59"/>
      <c r="F38" s="70"/>
      <c r="G38" s="70"/>
      <c r="I38" s="70" t="s">
        <v>12</v>
      </c>
    </row>
    <row r="43" spans="1:9" ht="17.5" x14ac:dyDescent="0.35">
      <c r="H43" s="71" t="s">
        <v>136</v>
      </c>
    </row>
    <row r="44" spans="1:9" ht="17.5" x14ac:dyDescent="0.35">
      <c r="G44" s="72"/>
      <c r="H44" s="71" t="s">
        <v>14</v>
      </c>
    </row>
    <row r="45" spans="1:9" ht="17.5" x14ac:dyDescent="0.35">
      <c r="G45" s="7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DF82A-81D7-4626-AEB9-BC6E353A09BE}">
  <dimension ref="A1:L73"/>
  <sheetViews>
    <sheetView workbookViewId="0">
      <selection activeCell="A11" sqref="A11:G11"/>
    </sheetView>
  </sheetViews>
  <sheetFormatPr defaultColWidth="9.1796875" defaultRowHeight="14" x14ac:dyDescent="0.3"/>
  <cols>
    <col min="1" max="1" width="16.26953125" style="35" customWidth="1"/>
    <col min="2" max="2" width="17" style="35" customWidth="1"/>
    <col min="3" max="3" width="21.453125" style="35" bestFit="1" customWidth="1"/>
    <col min="4" max="4" width="24.453125" style="35" customWidth="1"/>
    <col min="5" max="5" width="9.1796875" style="35"/>
    <col min="6" max="6" width="12.7265625" style="35" customWidth="1"/>
    <col min="7" max="7" width="17.1796875" style="35" customWidth="1"/>
    <col min="8" max="8" width="19" style="35" customWidth="1"/>
    <col min="9" max="9" width="23.54296875" style="35" customWidth="1"/>
    <col min="10" max="10" width="18.81640625" style="35" customWidth="1"/>
    <col min="11" max="11" width="14.54296875" style="35" customWidth="1"/>
    <col min="12" max="12" width="16.54296875" style="35" customWidth="1"/>
    <col min="13" max="13" width="15.26953125" style="35" customWidth="1"/>
    <col min="14" max="16384" width="9.1796875" style="35"/>
  </cols>
  <sheetData>
    <row r="1" spans="1:10" ht="20.5" x14ac:dyDescent="0.45">
      <c r="A1" s="3" t="s">
        <v>17</v>
      </c>
      <c r="B1" s="4"/>
      <c r="C1" s="4"/>
      <c r="D1" s="4"/>
      <c r="E1" s="4"/>
      <c r="F1" s="4"/>
    </row>
    <row r="2" spans="1:10" ht="20.5" x14ac:dyDescent="0.45">
      <c r="A2" s="4" t="s">
        <v>139</v>
      </c>
      <c r="B2" s="4"/>
      <c r="C2" s="4"/>
      <c r="D2" s="4"/>
      <c r="E2" s="4"/>
      <c r="F2" s="4"/>
    </row>
    <row r="3" spans="1:10" ht="20.5" x14ac:dyDescent="0.45">
      <c r="A3" s="4"/>
      <c r="B3" s="4"/>
      <c r="C3" s="4"/>
      <c r="D3" s="4"/>
      <c r="E3" s="4"/>
      <c r="F3" s="4"/>
    </row>
    <row r="4" spans="1:10" ht="20.5" x14ac:dyDescent="0.45">
      <c r="A4" s="4" t="s">
        <v>140</v>
      </c>
      <c r="B4" s="4"/>
      <c r="C4" s="4"/>
      <c r="D4" s="4"/>
      <c r="E4" s="4"/>
      <c r="F4" s="4"/>
      <c r="H4" s="76"/>
    </row>
    <row r="5" spans="1:10" ht="20.5" x14ac:dyDescent="0.45">
      <c r="A5" s="4"/>
      <c r="B5" s="4"/>
      <c r="C5" s="56" t="s">
        <v>141</v>
      </c>
      <c r="D5" s="4"/>
      <c r="E5" s="4"/>
      <c r="F5" s="4"/>
      <c r="H5" s="76"/>
    </row>
    <row r="6" spans="1:10" ht="20.5" x14ac:dyDescent="0.45">
      <c r="A6" s="4" t="s">
        <v>13</v>
      </c>
      <c r="B6" s="4"/>
      <c r="C6" s="77">
        <v>10000</v>
      </c>
      <c r="D6" s="4"/>
      <c r="E6" s="4"/>
      <c r="F6" s="4"/>
      <c r="H6" s="76"/>
    </row>
    <row r="7" spans="1:10" ht="20.5" x14ac:dyDescent="0.45">
      <c r="A7" s="4" t="s">
        <v>142</v>
      </c>
      <c r="B7" s="4"/>
      <c r="C7" s="77">
        <v>5000</v>
      </c>
      <c r="D7" s="4"/>
      <c r="E7" s="4"/>
      <c r="F7" s="4"/>
    </row>
    <row r="8" spans="1:10" ht="20.5" x14ac:dyDescent="0.45">
      <c r="A8" s="4" t="s">
        <v>143</v>
      </c>
      <c r="B8" s="4"/>
      <c r="C8" s="77">
        <v>50000000</v>
      </c>
      <c r="D8" s="4"/>
      <c r="E8" s="4"/>
      <c r="F8" s="3"/>
      <c r="G8" s="41"/>
      <c r="H8" s="41"/>
      <c r="I8" s="41"/>
      <c r="J8" s="41"/>
    </row>
    <row r="9" spans="1:10" ht="20.5" x14ac:dyDescent="0.45">
      <c r="A9" s="4"/>
      <c r="B9" s="4"/>
      <c r="C9" s="78"/>
      <c r="D9" s="4"/>
      <c r="E9" s="4"/>
      <c r="F9" s="3"/>
      <c r="G9" s="41"/>
      <c r="H9" s="41"/>
      <c r="I9" s="41"/>
      <c r="J9" s="41"/>
    </row>
    <row r="10" spans="1:10" ht="20.5" x14ac:dyDescent="0.45">
      <c r="A10" s="3" t="s">
        <v>0</v>
      </c>
      <c r="B10" s="4"/>
      <c r="C10" s="4"/>
      <c r="D10" s="4"/>
      <c r="E10" s="4"/>
      <c r="F10" s="3"/>
      <c r="G10" s="41"/>
      <c r="H10" s="41"/>
      <c r="I10" s="41"/>
      <c r="J10" s="41"/>
    </row>
    <row r="11" spans="1:10" ht="20.5" x14ac:dyDescent="0.45">
      <c r="A11" s="4" t="s">
        <v>144</v>
      </c>
      <c r="B11" s="4"/>
      <c r="C11" s="4"/>
      <c r="D11" s="4"/>
      <c r="E11" s="4"/>
      <c r="F11" s="77"/>
      <c r="G11" s="42"/>
      <c r="H11" s="42"/>
      <c r="I11" s="76"/>
      <c r="J11" s="76"/>
    </row>
    <row r="12" spans="1:10" ht="20.5" x14ac:dyDescent="0.45">
      <c r="A12" s="4" t="s">
        <v>145</v>
      </c>
      <c r="B12" s="4"/>
      <c r="C12" s="4"/>
      <c r="D12" s="4"/>
      <c r="E12" s="4"/>
      <c r="F12" s="77"/>
      <c r="G12" s="42"/>
      <c r="I12" s="79" t="s">
        <v>42</v>
      </c>
      <c r="J12" s="76"/>
    </row>
    <row r="13" spans="1:10" ht="20.5" x14ac:dyDescent="0.45">
      <c r="A13" s="4"/>
      <c r="B13" s="4"/>
      <c r="C13" s="4"/>
      <c r="D13" s="4"/>
      <c r="E13" s="4"/>
      <c r="F13" s="77"/>
      <c r="G13" s="42"/>
      <c r="H13" s="42"/>
      <c r="I13" s="76"/>
      <c r="J13" s="76"/>
    </row>
    <row r="14" spans="1:10" ht="20.5" x14ac:dyDescent="0.45">
      <c r="A14" s="4" t="s">
        <v>146</v>
      </c>
      <c r="B14" s="4"/>
      <c r="C14" s="4"/>
      <c r="D14" s="4"/>
      <c r="E14" s="4"/>
      <c r="F14" s="77"/>
      <c r="G14" s="42"/>
      <c r="H14" s="42"/>
      <c r="I14" s="76"/>
      <c r="J14" s="76"/>
    </row>
    <row r="15" spans="1:10" ht="20.5" x14ac:dyDescent="0.45">
      <c r="A15" s="4" t="s">
        <v>147</v>
      </c>
      <c r="B15" s="4"/>
      <c r="C15" s="4"/>
      <c r="D15" s="4"/>
      <c r="E15" s="4"/>
      <c r="F15" s="77"/>
      <c r="G15" s="42"/>
      <c r="I15" s="79" t="s">
        <v>42</v>
      </c>
      <c r="J15" s="76"/>
    </row>
    <row r="16" spans="1:10" ht="20.5" x14ac:dyDescent="0.45">
      <c r="A16" s="4"/>
      <c r="B16" s="4"/>
      <c r="C16" s="4"/>
      <c r="D16" s="4"/>
      <c r="E16" s="4"/>
      <c r="F16" s="77"/>
      <c r="G16" s="42"/>
      <c r="H16" s="42"/>
      <c r="I16" s="76"/>
      <c r="J16" s="76"/>
    </row>
    <row r="17" spans="1:10" ht="20.5" x14ac:dyDescent="0.45">
      <c r="A17" s="4" t="s">
        <v>148</v>
      </c>
      <c r="B17" s="4"/>
      <c r="C17" s="4"/>
      <c r="D17" s="4"/>
      <c r="E17" s="4"/>
      <c r="F17" s="77"/>
      <c r="G17" s="42"/>
      <c r="H17" s="42"/>
      <c r="I17" s="76"/>
      <c r="J17" s="76"/>
    </row>
    <row r="18" spans="1:10" ht="20.5" x14ac:dyDescent="0.45">
      <c r="A18" s="4" t="s">
        <v>149</v>
      </c>
      <c r="B18" s="4"/>
      <c r="C18" s="4"/>
      <c r="D18" s="4"/>
      <c r="E18" s="4"/>
      <c r="F18" s="77"/>
      <c r="G18" s="42"/>
      <c r="H18" s="42"/>
      <c r="I18" s="76"/>
      <c r="J18" s="76"/>
    </row>
    <row r="19" spans="1:10" ht="20.5" x14ac:dyDescent="0.45">
      <c r="A19" s="4" t="s">
        <v>150</v>
      </c>
      <c r="B19" s="4"/>
      <c r="C19" s="4"/>
      <c r="D19" s="4"/>
      <c r="E19" s="4"/>
      <c r="I19" s="80" t="s">
        <v>11</v>
      </c>
      <c r="J19" s="76"/>
    </row>
    <row r="20" spans="1:10" ht="20.5" x14ac:dyDescent="0.45">
      <c r="A20" s="4"/>
      <c r="B20" s="4"/>
      <c r="C20" s="4"/>
      <c r="D20" s="4"/>
      <c r="E20" s="4"/>
      <c r="F20" s="77"/>
      <c r="I20" s="81" t="s">
        <v>12</v>
      </c>
      <c r="J20" s="76"/>
    </row>
    <row r="21" spans="1:10" ht="20.5" x14ac:dyDescent="0.45">
      <c r="A21" s="4"/>
      <c r="B21" s="4"/>
      <c r="C21" s="4"/>
      <c r="E21" s="4"/>
      <c r="F21" s="77"/>
      <c r="I21" s="76"/>
      <c r="J21" s="76"/>
    </row>
    <row r="22" spans="1:10" ht="20.5" x14ac:dyDescent="0.45">
      <c r="A22" s="4"/>
      <c r="B22" s="4"/>
      <c r="C22" s="4"/>
      <c r="D22" s="4"/>
      <c r="E22" s="4"/>
      <c r="F22" s="77"/>
      <c r="G22" s="42"/>
      <c r="H22" s="42"/>
      <c r="J22" s="76"/>
    </row>
    <row r="23" spans="1:10" x14ac:dyDescent="0.3">
      <c r="F23" s="43"/>
      <c r="G23" s="42"/>
      <c r="H23" s="42"/>
      <c r="J23" s="76"/>
    </row>
    <row r="24" spans="1:10" x14ac:dyDescent="0.3">
      <c r="F24" s="43"/>
      <c r="G24" s="42"/>
      <c r="H24" s="42"/>
      <c r="I24" s="76"/>
      <c r="J24" s="76"/>
    </row>
    <row r="25" spans="1:10" x14ac:dyDescent="0.3">
      <c r="F25" s="43"/>
      <c r="G25" s="42"/>
      <c r="H25" s="42"/>
      <c r="I25" s="76"/>
      <c r="J25" s="76"/>
    </row>
    <row r="26" spans="1:10" x14ac:dyDescent="0.3">
      <c r="F26" s="43"/>
      <c r="G26" s="42"/>
      <c r="H26" s="42"/>
      <c r="I26" s="76"/>
      <c r="J26" s="76"/>
    </row>
    <row r="27" spans="1:10" x14ac:dyDescent="0.3">
      <c r="F27" s="43"/>
      <c r="G27" s="42"/>
      <c r="H27" s="42"/>
      <c r="I27" s="76"/>
      <c r="J27" s="76"/>
    </row>
    <row r="28" spans="1:10" x14ac:dyDescent="0.3">
      <c r="F28" s="43"/>
      <c r="G28" s="42"/>
      <c r="H28" s="42"/>
      <c r="I28" s="76"/>
      <c r="J28" s="76"/>
    </row>
    <row r="29" spans="1:10" x14ac:dyDescent="0.3">
      <c r="F29" s="43"/>
      <c r="G29" s="42"/>
      <c r="H29" s="42"/>
      <c r="I29" s="76"/>
      <c r="J29" s="76"/>
    </row>
    <row r="30" spans="1:10" ht="20" x14ac:dyDescent="0.4">
      <c r="I30" s="82" t="s">
        <v>151</v>
      </c>
    </row>
    <row r="31" spans="1:10" ht="20" x14ac:dyDescent="0.4">
      <c r="I31" s="82" t="s">
        <v>152</v>
      </c>
    </row>
    <row r="34" spans="6:11" x14ac:dyDescent="0.3">
      <c r="F34" s="41"/>
      <c r="G34" s="41"/>
      <c r="H34" s="41"/>
      <c r="I34" s="41"/>
      <c r="J34" s="41"/>
      <c r="K34" s="41"/>
    </row>
    <row r="35" spans="6:11" x14ac:dyDescent="0.3">
      <c r="F35" s="41"/>
      <c r="G35" s="41"/>
      <c r="H35" s="41"/>
      <c r="I35" s="41"/>
      <c r="J35" s="41"/>
      <c r="K35" s="41"/>
    </row>
    <row r="36" spans="6:11" x14ac:dyDescent="0.3">
      <c r="F36" s="43"/>
      <c r="G36" s="42"/>
      <c r="H36" s="76"/>
      <c r="I36" s="76"/>
      <c r="J36" s="76"/>
    </row>
    <row r="37" spans="6:11" x14ac:dyDescent="0.3">
      <c r="F37" s="43"/>
      <c r="G37" s="42"/>
      <c r="H37" s="76"/>
      <c r="I37" s="76"/>
      <c r="J37" s="76"/>
    </row>
    <row r="38" spans="6:11" x14ac:dyDescent="0.3">
      <c r="F38" s="43"/>
      <c r="G38" s="42"/>
      <c r="H38" s="76"/>
      <c r="I38" s="76"/>
      <c r="J38" s="76"/>
    </row>
    <row r="39" spans="6:11" x14ac:dyDescent="0.3">
      <c r="F39" s="43"/>
      <c r="G39" s="42"/>
      <c r="H39" s="76"/>
      <c r="I39" s="76"/>
      <c r="J39" s="76"/>
    </row>
    <row r="40" spans="6:11" x14ac:dyDescent="0.3">
      <c r="F40" s="43"/>
      <c r="G40" s="42"/>
      <c r="H40" s="76"/>
      <c r="I40" s="76"/>
      <c r="J40" s="76"/>
    </row>
    <row r="41" spans="6:11" x14ac:dyDescent="0.3">
      <c r="F41" s="43"/>
      <c r="G41" s="42"/>
      <c r="H41" s="76"/>
      <c r="I41" s="76"/>
      <c r="J41" s="76"/>
    </row>
    <row r="42" spans="6:11" x14ac:dyDescent="0.3">
      <c r="F42" s="43"/>
      <c r="G42" s="42"/>
      <c r="H42" s="76"/>
      <c r="I42" s="76"/>
      <c r="J42" s="76"/>
    </row>
    <row r="43" spans="6:11" x14ac:dyDescent="0.3">
      <c r="F43" s="43"/>
      <c r="G43" s="42"/>
      <c r="H43" s="76"/>
      <c r="I43" s="76"/>
      <c r="J43" s="76"/>
    </row>
    <row r="44" spans="6:11" x14ac:dyDescent="0.3">
      <c r="F44" s="43"/>
      <c r="G44" s="42"/>
      <c r="H44" s="76"/>
      <c r="I44" s="76"/>
      <c r="J44" s="76"/>
    </row>
    <row r="45" spans="6:11" x14ac:dyDescent="0.3">
      <c r="F45" s="43"/>
      <c r="G45" s="42"/>
      <c r="H45" s="76"/>
      <c r="I45" s="76"/>
      <c r="J45" s="76"/>
    </row>
    <row r="46" spans="6:11" x14ac:dyDescent="0.3">
      <c r="F46" s="43"/>
      <c r="G46" s="42"/>
      <c r="H46" s="76"/>
      <c r="I46" s="76"/>
      <c r="J46" s="76"/>
    </row>
    <row r="47" spans="6:11" x14ac:dyDescent="0.3">
      <c r="F47" s="43"/>
      <c r="G47" s="42"/>
      <c r="H47" s="76"/>
      <c r="I47" s="76"/>
      <c r="J47" s="76"/>
    </row>
    <row r="48" spans="6:11" x14ac:dyDescent="0.3">
      <c r="F48" s="43"/>
      <c r="G48" s="42"/>
      <c r="H48" s="76"/>
      <c r="I48" s="76"/>
      <c r="J48" s="76"/>
    </row>
    <row r="49" spans="6:12" x14ac:dyDescent="0.3">
      <c r="F49" s="43"/>
      <c r="G49" s="42"/>
      <c r="H49" s="76"/>
      <c r="I49" s="76"/>
      <c r="J49" s="76"/>
    </row>
    <row r="50" spans="6:12" x14ac:dyDescent="0.3">
      <c r="F50" s="43"/>
      <c r="G50" s="42"/>
      <c r="H50" s="76"/>
      <c r="I50" s="76"/>
      <c r="J50" s="76"/>
    </row>
    <row r="51" spans="6:12" x14ac:dyDescent="0.3">
      <c r="F51" s="43"/>
      <c r="G51" s="42"/>
      <c r="H51" s="76"/>
      <c r="I51" s="76"/>
      <c r="J51" s="76"/>
    </row>
    <row r="52" spans="6:12" x14ac:dyDescent="0.3">
      <c r="F52" s="43"/>
      <c r="G52" s="42"/>
      <c r="H52" s="76"/>
      <c r="I52" s="76"/>
      <c r="J52" s="76"/>
    </row>
    <row r="53" spans="6:12" x14ac:dyDescent="0.3">
      <c r="F53" s="43"/>
      <c r="G53" s="42"/>
      <c r="H53" s="76"/>
      <c r="I53" s="76"/>
      <c r="J53" s="76"/>
    </row>
    <row r="54" spans="6:12" x14ac:dyDescent="0.3">
      <c r="F54" s="43"/>
      <c r="G54" s="42"/>
      <c r="H54" s="76"/>
      <c r="I54" s="76"/>
      <c r="J54" s="76"/>
    </row>
    <row r="55" spans="6:12" x14ac:dyDescent="0.3">
      <c r="F55" s="43"/>
      <c r="G55" s="42"/>
      <c r="H55" s="76"/>
      <c r="I55" s="76"/>
      <c r="J55" s="76"/>
    </row>
    <row r="62" spans="6:12" x14ac:dyDescent="0.3">
      <c r="F62" s="83"/>
      <c r="G62" s="84"/>
      <c r="H62" s="84"/>
      <c r="I62" s="85"/>
      <c r="J62" s="84"/>
      <c r="K62" s="84"/>
      <c r="L62" s="84"/>
    </row>
    <row r="63" spans="6:12" x14ac:dyDescent="0.3">
      <c r="F63" s="43"/>
      <c r="G63" s="40"/>
      <c r="H63" s="42"/>
      <c r="I63" s="42"/>
      <c r="J63" s="76"/>
      <c r="K63" s="76"/>
      <c r="L63" s="76"/>
    </row>
    <row r="64" spans="6:12" x14ac:dyDescent="0.3">
      <c r="F64" s="43"/>
      <c r="G64" s="40"/>
      <c r="H64" s="42"/>
      <c r="I64" s="42"/>
      <c r="J64" s="76"/>
      <c r="K64" s="76"/>
      <c r="L64" s="76"/>
    </row>
    <row r="65" spans="6:12" x14ac:dyDescent="0.3">
      <c r="F65" s="43"/>
      <c r="G65" s="40"/>
      <c r="H65" s="42"/>
      <c r="I65" s="42"/>
      <c r="J65" s="76"/>
      <c r="K65" s="76"/>
      <c r="L65" s="76"/>
    </row>
    <row r="66" spans="6:12" x14ac:dyDescent="0.3">
      <c r="F66" s="43"/>
      <c r="G66" s="40"/>
      <c r="H66" s="42"/>
      <c r="I66" s="42"/>
      <c r="J66" s="76"/>
      <c r="K66" s="76"/>
      <c r="L66" s="76"/>
    </row>
    <row r="67" spans="6:12" x14ac:dyDescent="0.3">
      <c r="F67" s="43"/>
      <c r="G67" s="40"/>
      <c r="H67" s="42"/>
      <c r="I67" s="42"/>
      <c r="J67" s="76"/>
      <c r="K67" s="76"/>
      <c r="L67" s="76"/>
    </row>
    <row r="68" spans="6:12" x14ac:dyDescent="0.3">
      <c r="F68" s="43"/>
      <c r="G68" s="40"/>
      <c r="H68" s="42"/>
      <c r="I68" s="42"/>
      <c r="J68" s="76"/>
      <c r="K68" s="76"/>
      <c r="L68" s="76"/>
    </row>
    <row r="69" spans="6:12" x14ac:dyDescent="0.3">
      <c r="F69" s="43"/>
      <c r="G69" s="40"/>
      <c r="H69" s="42"/>
      <c r="I69" s="42"/>
      <c r="J69" s="76"/>
      <c r="K69" s="76"/>
      <c r="L69" s="76"/>
    </row>
    <row r="70" spans="6:12" x14ac:dyDescent="0.3">
      <c r="F70" s="43"/>
      <c r="G70" s="40"/>
      <c r="H70" s="42"/>
      <c r="I70" s="42"/>
      <c r="J70" s="76"/>
      <c r="K70" s="76"/>
      <c r="L70" s="76"/>
    </row>
    <row r="71" spans="6:12" x14ac:dyDescent="0.3">
      <c r="F71" s="43"/>
      <c r="G71" s="40"/>
      <c r="H71" s="42"/>
      <c r="I71" s="42"/>
      <c r="J71" s="76"/>
      <c r="K71" s="76"/>
      <c r="L71" s="76"/>
    </row>
    <row r="72" spans="6:12" x14ac:dyDescent="0.3">
      <c r="F72" s="43"/>
      <c r="G72" s="40"/>
      <c r="H72" s="42"/>
      <c r="I72" s="42"/>
      <c r="J72" s="76"/>
      <c r="K72" s="76"/>
      <c r="L72" s="76"/>
    </row>
    <row r="73" spans="6:12" x14ac:dyDescent="0.3">
      <c r="F73" s="43"/>
      <c r="G73" s="40"/>
      <c r="H73" s="42"/>
      <c r="I73" s="42"/>
      <c r="J73" s="76"/>
      <c r="K73" s="76"/>
      <c r="L73" s="7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F8B7-DB32-46F0-8293-11834A85CDC1}">
  <dimension ref="A1:D40"/>
  <sheetViews>
    <sheetView tabSelected="1" workbookViewId="0">
      <selection activeCell="E4" sqref="E4"/>
    </sheetView>
  </sheetViews>
  <sheetFormatPr defaultColWidth="9.1796875" defaultRowHeight="14" x14ac:dyDescent="0.3"/>
  <cols>
    <col min="1" max="1" width="2.1796875" style="23" customWidth="1"/>
    <col min="2" max="2" width="60.1796875" style="23" customWidth="1"/>
    <col min="3" max="3" width="15.453125" style="23" customWidth="1"/>
    <col min="4" max="4" width="39.54296875" style="23" customWidth="1"/>
    <col min="5" max="16384" width="9.1796875" style="23"/>
  </cols>
  <sheetData>
    <row r="1" spans="1:4" ht="15.5" x14ac:dyDescent="0.35">
      <c r="A1" s="21" t="s">
        <v>17</v>
      </c>
      <c r="B1" s="21"/>
      <c r="C1" s="21"/>
      <c r="D1" s="22"/>
    </row>
    <row r="2" spans="1:4" ht="15.5" x14ac:dyDescent="0.35">
      <c r="A2" s="22" t="s">
        <v>18</v>
      </c>
      <c r="B2" s="22"/>
      <c r="C2" s="22"/>
      <c r="D2" s="22"/>
    </row>
    <row r="3" spans="1:4" ht="15.5" x14ac:dyDescent="0.35">
      <c r="A3" s="22" t="s">
        <v>19</v>
      </c>
      <c r="B3" s="22"/>
      <c r="C3" s="22"/>
      <c r="D3" s="22"/>
    </row>
    <row r="4" spans="1:4" ht="15.5" x14ac:dyDescent="0.35">
      <c r="A4" s="22" t="s">
        <v>20</v>
      </c>
      <c r="B4" s="22"/>
      <c r="C4" s="22"/>
      <c r="D4" s="22"/>
    </row>
    <row r="5" spans="1:4" ht="15.5" x14ac:dyDescent="0.35">
      <c r="A5" s="22"/>
      <c r="B5" s="22"/>
      <c r="C5" s="22"/>
      <c r="D5" s="22"/>
    </row>
    <row r="6" spans="1:4" ht="15.5" x14ac:dyDescent="0.35">
      <c r="A6" s="22" t="s">
        <v>21</v>
      </c>
      <c r="B6" s="22"/>
      <c r="C6" s="22"/>
      <c r="D6" s="22"/>
    </row>
    <row r="7" spans="1:4" ht="15.5" x14ac:dyDescent="0.35">
      <c r="A7" s="22"/>
      <c r="B7" s="22"/>
      <c r="C7" s="22"/>
      <c r="D7" s="22"/>
    </row>
    <row r="8" spans="1:4" ht="15.5" x14ac:dyDescent="0.35">
      <c r="A8" s="22"/>
      <c r="B8" s="21" t="s">
        <v>22</v>
      </c>
      <c r="C8" s="24" t="s">
        <v>23</v>
      </c>
      <c r="D8" s="22"/>
    </row>
    <row r="9" spans="1:4" ht="15.5" x14ac:dyDescent="0.35">
      <c r="A9" s="22"/>
      <c r="B9" s="22" t="s">
        <v>24</v>
      </c>
      <c r="C9" s="26">
        <v>27000</v>
      </c>
      <c r="D9" s="22"/>
    </row>
    <row r="10" spans="1:4" ht="15.5" x14ac:dyDescent="0.35">
      <c r="A10" s="22"/>
      <c r="B10" s="22" t="s">
        <v>25</v>
      </c>
      <c r="C10" s="26">
        <v>25000</v>
      </c>
      <c r="D10" s="22"/>
    </row>
    <row r="11" spans="1:4" ht="15.5" x14ac:dyDescent="0.35">
      <c r="A11" s="22"/>
      <c r="B11" s="22" t="s">
        <v>26</v>
      </c>
      <c r="C11" s="26">
        <v>12500</v>
      </c>
      <c r="D11" s="22"/>
    </row>
    <row r="12" spans="1:4" ht="15.5" x14ac:dyDescent="0.35">
      <c r="A12" s="22"/>
      <c r="B12" s="22" t="s">
        <v>27</v>
      </c>
      <c r="C12" s="26">
        <v>75000</v>
      </c>
      <c r="D12" s="27"/>
    </row>
    <row r="13" spans="1:4" ht="15.5" x14ac:dyDescent="0.35">
      <c r="A13" s="22"/>
      <c r="B13" s="22" t="s">
        <v>28</v>
      </c>
      <c r="C13" s="26">
        <v>18000</v>
      </c>
      <c r="D13" s="22"/>
    </row>
    <row r="14" spans="1:4" ht="17" x14ac:dyDescent="0.5">
      <c r="A14" s="22"/>
      <c r="B14" s="22" t="s">
        <v>29</v>
      </c>
      <c r="C14" s="29">
        <v>65000</v>
      </c>
      <c r="D14" s="22"/>
    </row>
    <row r="15" spans="1:4" ht="18" x14ac:dyDescent="0.6">
      <c r="A15" s="22"/>
      <c r="B15" s="21" t="s">
        <v>30</v>
      </c>
      <c r="C15" s="30">
        <f>SUM(C9:C14)</f>
        <v>222500</v>
      </c>
      <c r="D15" s="22"/>
    </row>
    <row r="16" spans="1:4" ht="15.5" x14ac:dyDescent="0.35">
      <c r="A16" s="22"/>
      <c r="B16" s="22"/>
      <c r="C16" s="22"/>
      <c r="D16" s="22"/>
    </row>
    <row r="17" spans="1:4" ht="15.5" x14ac:dyDescent="0.35">
      <c r="A17" s="22"/>
      <c r="B17" s="21" t="s">
        <v>31</v>
      </c>
      <c r="C17" s="22"/>
      <c r="D17" s="22"/>
    </row>
    <row r="18" spans="1:4" ht="15.5" x14ac:dyDescent="0.35">
      <c r="A18" s="22"/>
      <c r="B18" s="22" t="s">
        <v>24</v>
      </c>
      <c r="C18" s="28">
        <v>32000</v>
      </c>
      <c r="D18" s="22"/>
    </row>
    <row r="19" spans="1:4" ht="15.5" x14ac:dyDescent="0.35">
      <c r="A19" s="22"/>
      <c r="B19" s="22" t="s">
        <v>25</v>
      </c>
      <c r="C19" s="28">
        <v>25000</v>
      </c>
      <c r="D19" s="22"/>
    </row>
    <row r="20" spans="1:4" ht="15.5" x14ac:dyDescent="0.35">
      <c r="A20" s="22"/>
      <c r="B20" s="22" t="s">
        <v>26</v>
      </c>
      <c r="C20" s="28">
        <v>18000</v>
      </c>
      <c r="D20" s="22"/>
    </row>
    <row r="21" spans="1:4" ht="15.5" x14ac:dyDescent="0.35">
      <c r="A21" s="22"/>
      <c r="B21" s="22" t="s">
        <v>27</v>
      </c>
      <c r="C21" s="28">
        <v>75000</v>
      </c>
      <c r="D21" s="22"/>
    </row>
    <row r="22" spans="1:4" ht="15.5" x14ac:dyDescent="0.35">
      <c r="A22" s="22"/>
      <c r="B22" s="22" t="s">
        <v>28</v>
      </c>
      <c r="C22" s="28">
        <v>20000</v>
      </c>
      <c r="D22" s="22"/>
    </row>
    <row r="23" spans="1:4" ht="15.5" x14ac:dyDescent="0.35">
      <c r="A23" s="22"/>
      <c r="B23" s="22" t="s">
        <v>29</v>
      </c>
      <c r="C23" s="31">
        <v>65000</v>
      </c>
      <c r="D23" s="22"/>
    </row>
    <row r="24" spans="1:4" ht="15.5" x14ac:dyDescent="0.35">
      <c r="A24" s="22"/>
      <c r="B24" s="21" t="s">
        <v>30</v>
      </c>
      <c r="C24" s="32">
        <f>SUM(C18:C23)</f>
        <v>235000</v>
      </c>
      <c r="D24" s="22"/>
    </row>
    <row r="25" spans="1:4" ht="15.5" x14ac:dyDescent="0.35">
      <c r="A25" s="22"/>
      <c r="B25" s="22"/>
      <c r="C25" s="22"/>
      <c r="D25" s="22"/>
    </row>
    <row r="26" spans="1:4" ht="15.5" x14ac:dyDescent="0.35">
      <c r="A26" s="21" t="s">
        <v>32</v>
      </c>
      <c r="B26" s="22"/>
      <c r="C26" s="22"/>
      <c r="D26" s="22"/>
    </row>
    <row r="27" spans="1:4" ht="15.5" x14ac:dyDescent="0.35">
      <c r="A27" s="22" t="s">
        <v>33</v>
      </c>
      <c r="B27" s="22"/>
      <c r="C27" s="22"/>
      <c r="D27" s="22"/>
    </row>
    <row r="28" spans="1:4" ht="15.5" x14ac:dyDescent="0.35">
      <c r="A28" s="22" t="s">
        <v>34</v>
      </c>
      <c r="B28" s="22"/>
      <c r="C28" s="22"/>
      <c r="D28" s="22"/>
    </row>
    <row r="29" spans="1:4" ht="15.5" x14ac:dyDescent="0.35">
      <c r="A29" s="22" t="s">
        <v>35</v>
      </c>
      <c r="B29" s="22"/>
      <c r="C29" s="22"/>
      <c r="D29" s="22"/>
    </row>
    <row r="30" spans="1:4" ht="15.5" x14ac:dyDescent="0.35">
      <c r="A30" s="22" t="s">
        <v>36</v>
      </c>
      <c r="B30" s="22"/>
      <c r="C30" s="22"/>
      <c r="D30" s="22"/>
    </row>
    <row r="31" spans="1:4" ht="15.5" x14ac:dyDescent="0.35">
      <c r="A31" s="22" t="s">
        <v>37</v>
      </c>
      <c r="B31" s="22"/>
      <c r="C31" s="22"/>
      <c r="D31" s="22"/>
    </row>
    <row r="32" spans="1:4" ht="15.5" x14ac:dyDescent="0.35">
      <c r="A32" s="22"/>
      <c r="B32" s="22"/>
      <c r="C32" s="22"/>
      <c r="D32" s="22"/>
    </row>
    <row r="33" spans="1:4" ht="15.5" x14ac:dyDescent="0.35">
      <c r="A33" s="21" t="s">
        <v>0</v>
      </c>
      <c r="B33" s="22"/>
      <c r="C33" s="22"/>
      <c r="D33" s="22"/>
    </row>
    <row r="34" spans="1:4" ht="15.5" x14ac:dyDescent="0.35">
      <c r="A34" s="22" t="s">
        <v>38</v>
      </c>
      <c r="B34" s="22"/>
      <c r="C34" s="22"/>
      <c r="D34" s="22"/>
    </row>
    <row r="35" spans="1:4" ht="15.5" x14ac:dyDescent="0.35">
      <c r="A35" s="22"/>
      <c r="B35" s="22"/>
      <c r="C35" s="22"/>
      <c r="D35" s="22"/>
    </row>
    <row r="36" spans="1:4" ht="15.5" x14ac:dyDescent="0.35">
      <c r="A36" s="22" t="s">
        <v>39</v>
      </c>
      <c r="B36" s="22"/>
      <c r="C36" s="22"/>
      <c r="D36" s="22"/>
    </row>
    <row r="37" spans="1:4" ht="15.5" x14ac:dyDescent="0.35">
      <c r="A37" s="22"/>
      <c r="B37" s="22"/>
      <c r="C37" s="22"/>
      <c r="D37" s="22"/>
    </row>
    <row r="38" spans="1:4" ht="15.5" x14ac:dyDescent="0.35">
      <c r="A38" s="22" t="s">
        <v>40</v>
      </c>
      <c r="B38" s="22"/>
      <c r="C38" s="22"/>
      <c r="D38" s="22"/>
    </row>
    <row r="39" spans="1:4" ht="15.5" x14ac:dyDescent="0.35">
      <c r="A39" s="22"/>
      <c r="B39" s="22"/>
      <c r="C39" s="22"/>
      <c r="D39" s="22"/>
    </row>
    <row r="40" spans="1:4" ht="15.5" x14ac:dyDescent="0.35">
      <c r="A40" s="22" t="s">
        <v>41</v>
      </c>
      <c r="B40" s="22"/>
      <c r="C40" s="22"/>
      <c r="D40" s="2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BB0C6-2739-4D56-88BC-06C02AC4D8FA}">
  <dimension ref="A1:I50"/>
  <sheetViews>
    <sheetView topLeftCell="A18" workbookViewId="0">
      <selection activeCell="B43" sqref="B43"/>
    </sheetView>
  </sheetViews>
  <sheetFormatPr defaultRowHeight="14.5" x14ac:dyDescent="0.35"/>
  <cols>
    <col min="1" max="1" width="47.26953125" customWidth="1"/>
    <col min="2" max="2" width="12.1796875" customWidth="1"/>
    <col min="3" max="3" width="16.453125" bestFit="1" customWidth="1"/>
    <col min="4" max="4" width="14.81640625" bestFit="1" customWidth="1"/>
    <col min="5" max="5" width="12" bestFit="1" customWidth="1"/>
  </cols>
  <sheetData>
    <row r="1" spans="1:9" ht="15.5" x14ac:dyDescent="0.35">
      <c r="A1" s="1"/>
      <c r="B1" s="1"/>
      <c r="C1" s="5"/>
      <c r="D1" s="6"/>
      <c r="E1" s="1"/>
      <c r="F1" s="1"/>
    </row>
    <row r="2" spans="1:9" ht="15.5" x14ac:dyDescent="0.35">
      <c r="A2" s="1"/>
      <c r="B2" s="1"/>
      <c r="C2" s="34"/>
      <c r="D2" s="6"/>
      <c r="E2" s="1"/>
      <c r="F2" s="1"/>
    </row>
    <row r="3" spans="1:9" x14ac:dyDescent="0.35">
      <c r="A3" s="176" t="s">
        <v>45</v>
      </c>
      <c r="B3" s="176"/>
      <c r="C3" s="176"/>
      <c r="D3" s="176"/>
      <c r="E3" s="176"/>
      <c r="F3" s="176"/>
      <c r="G3" s="176"/>
      <c r="H3" s="176"/>
      <c r="I3" s="176"/>
    </row>
    <row r="4" spans="1:9" x14ac:dyDescent="0.35">
      <c r="A4" s="9" t="s">
        <v>46</v>
      </c>
      <c r="B4" s="35"/>
      <c r="C4" s="35"/>
      <c r="D4" s="35"/>
      <c r="E4" s="35"/>
      <c r="F4" s="35"/>
      <c r="G4" s="35"/>
      <c r="H4" s="35"/>
      <c r="I4" s="35"/>
    </row>
    <row r="5" spans="1:9" x14ac:dyDescent="0.35">
      <c r="A5" s="10" t="s">
        <v>47</v>
      </c>
      <c r="B5" s="35"/>
      <c r="C5" s="35"/>
      <c r="D5" s="35"/>
      <c r="E5" s="35"/>
      <c r="F5" s="35"/>
      <c r="G5" s="35"/>
      <c r="H5" s="35"/>
      <c r="I5" s="35"/>
    </row>
    <row r="6" spans="1:9" x14ac:dyDescent="0.35">
      <c r="A6" s="36" t="s">
        <v>48</v>
      </c>
      <c r="B6" s="37">
        <v>5000</v>
      </c>
      <c r="C6" s="35"/>
      <c r="D6" s="35"/>
      <c r="E6" s="35"/>
      <c r="F6" s="35"/>
      <c r="G6" s="35"/>
      <c r="H6" s="35"/>
      <c r="I6" s="35"/>
    </row>
    <row r="7" spans="1:9" x14ac:dyDescent="0.35">
      <c r="A7" s="36" t="s">
        <v>49</v>
      </c>
      <c r="B7" s="36">
        <v>60</v>
      </c>
      <c r="C7" s="35"/>
      <c r="D7" s="35"/>
      <c r="E7" s="35"/>
      <c r="F7" s="35"/>
      <c r="G7" s="35"/>
      <c r="H7" s="35"/>
      <c r="I7" s="35"/>
    </row>
    <row r="8" spans="1:9" x14ac:dyDescent="0.35">
      <c r="A8" s="36" t="s">
        <v>50</v>
      </c>
      <c r="B8" s="36">
        <v>40</v>
      </c>
      <c r="C8" s="35"/>
      <c r="D8" s="35"/>
      <c r="E8" s="35"/>
      <c r="F8" s="35"/>
      <c r="G8" s="35"/>
      <c r="H8" s="35"/>
      <c r="I8" s="35"/>
    </row>
    <row r="9" spans="1:9" x14ac:dyDescent="0.35">
      <c r="A9" s="36" t="s">
        <v>51</v>
      </c>
      <c r="B9" s="36">
        <v>100000</v>
      </c>
      <c r="C9" s="35"/>
      <c r="D9" s="35"/>
      <c r="E9" s="35"/>
      <c r="F9" s="35"/>
      <c r="G9" s="35"/>
      <c r="H9" s="35"/>
      <c r="I9" s="35"/>
    </row>
    <row r="10" spans="1:9" x14ac:dyDescent="0.35">
      <c r="A10" s="9"/>
      <c r="B10" s="35"/>
      <c r="C10" s="35"/>
      <c r="D10" s="35"/>
      <c r="E10" s="35"/>
      <c r="F10" s="35"/>
      <c r="G10" s="35"/>
      <c r="H10" s="35"/>
      <c r="I10" s="35"/>
    </row>
    <row r="11" spans="1:9" x14ac:dyDescent="0.35">
      <c r="A11" s="9" t="s">
        <v>52</v>
      </c>
      <c r="B11" s="35"/>
      <c r="C11" s="35"/>
      <c r="D11" s="35"/>
      <c r="E11" s="35"/>
      <c r="F11" s="35"/>
      <c r="G11" s="35"/>
      <c r="H11" s="35"/>
      <c r="I11" s="35"/>
    </row>
    <row r="12" spans="1:9" x14ac:dyDescent="0.35">
      <c r="A12" s="9"/>
      <c r="B12" s="35"/>
      <c r="C12" s="35"/>
      <c r="D12" s="35"/>
      <c r="E12" s="35"/>
      <c r="F12" s="35"/>
      <c r="G12" s="35"/>
      <c r="H12" s="9"/>
      <c r="I12" s="9"/>
    </row>
    <row r="13" spans="1:9" x14ac:dyDescent="0.35">
      <c r="A13" s="38" t="str">
        <f t="shared" ref="A13:B16" si="0">A6</f>
        <v>Units Sold</v>
      </c>
      <c r="B13" s="39">
        <f t="shared" si="0"/>
        <v>5000</v>
      </c>
      <c r="C13" s="35"/>
      <c r="D13" s="35"/>
      <c r="E13" s="35"/>
      <c r="G13" s="35"/>
      <c r="H13" s="35"/>
      <c r="I13" s="35"/>
    </row>
    <row r="14" spans="1:9" x14ac:dyDescent="0.35">
      <c r="A14" s="38" t="str">
        <f t="shared" si="0"/>
        <v>Price per Unit(sh)</v>
      </c>
      <c r="B14" s="40">
        <f t="shared" si="0"/>
        <v>60</v>
      </c>
      <c r="C14" s="35"/>
      <c r="D14" s="35"/>
      <c r="E14" s="35"/>
      <c r="F14" s="9"/>
      <c r="G14" s="35"/>
      <c r="H14" s="35"/>
      <c r="I14" s="35"/>
    </row>
    <row r="15" spans="1:9" x14ac:dyDescent="0.35">
      <c r="A15" s="38" t="str">
        <f t="shared" si="0"/>
        <v>VariableCost per Unit(sh)</v>
      </c>
      <c r="B15" s="40">
        <f t="shared" si="0"/>
        <v>40</v>
      </c>
      <c r="C15" s="35"/>
      <c r="D15" s="35"/>
      <c r="E15" s="35"/>
      <c r="F15" s="9"/>
      <c r="G15" s="35"/>
      <c r="H15" s="35"/>
      <c r="I15" s="35"/>
    </row>
    <row r="16" spans="1:9" x14ac:dyDescent="0.35">
      <c r="A16" s="38" t="str">
        <f t="shared" si="0"/>
        <v>Fixed Costs(sh)</v>
      </c>
      <c r="B16" s="40">
        <f t="shared" si="0"/>
        <v>100000</v>
      </c>
      <c r="C16" s="35"/>
      <c r="D16" s="35"/>
      <c r="E16" s="35"/>
      <c r="F16" s="9"/>
      <c r="G16" s="35"/>
      <c r="H16" s="35"/>
      <c r="I16" s="35"/>
    </row>
    <row r="17" spans="1:9" x14ac:dyDescent="0.35">
      <c r="A17" s="9"/>
      <c r="B17" s="40"/>
      <c r="C17" s="35"/>
      <c r="D17" s="35"/>
      <c r="E17" s="35"/>
      <c r="F17" s="35"/>
      <c r="G17" s="35"/>
      <c r="H17" s="35"/>
      <c r="I17" s="35"/>
    </row>
    <row r="18" spans="1:9" x14ac:dyDescent="0.35">
      <c r="A18" s="176" t="s">
        <v>53</v>
      </c>
      <c r="B18" s="176"/>
      <c r="C18" s="176"/>
      <c r="D18" s="176"/>
      <c r="E18" s="176"/>
      <c r="F18" s="176"/>
      <c r="G18" s="176"/>
      <c r="H18" s="176"/>
      <c r="I18" s="176"/>
    </row>
    <row r="19" spans="1:9" x14ac:dyDescent="0.35">
      <c r="A19" s="9" t="s">
        <v>54</v>
      </c>
      <c r="B19" s="35"/>
      <c r="C19" s="35"/>
      <c r="D19" s="35"/>
      <c r="E19" s="35"/>
      <c r="F19" s="35"/>
      <c r="G19" s="35"/>
      <c r="H19" s="35"/>
      <c r="I19" s="35"/>
    </row>
    <row r="20" spans="1:9" x14ac:dyDescent="0.35">
      <c r="A20" s="9" t="s">
        <v>55</v>
      </c>
      <c r="B20" s="35"/>
      <c r="C20" s="35"/>
      <c r="D20" s="35"/>
      <c r="E20" s="35"/>
      <c r="F20" s="35"/>
      <c r="G20" s="35"/>
      <c r="H20" s="35"/>
      <c r="I20" s="35"/>
    </row>
    <row r="21" spans="1:9" x14ac:dyDescent="0.35">
      <c r="A21" s="9"/>
      <c r="B21" s="35"/>
      <c r="C21" s="35"/>
      <c r="D21" s="35"/>
      <c r="E21" s="35"/>
      <c r="F21" s="35"/>
      <c r="G21" s="35"/>
      <c r="H21" s="35"/>
      <c r="I21" s="35"/>
    </row>
    <row r="22" spans="1:9" x14ac:dyDescent="0.35">
      <c r="A22" s="10" t="s">
        <v>56</v>
      </c>
      <c r="B22" s="41" t="s">
        <v>57</v>
      </c>
      <c r="C22" s="35"/>
      <c r="D22" s="35"/>
      <c r="E22" s="35"/>
      <c r="F22" s="35"/>
      <c r="G22" s="35"/>
      <c r="H22" s="35"/>
      <c r="I22" s="35"/>
    </row>
    <row r="23" spans="1:9" x14ac:dyDescent="0.35">
      <c r="A23" s="9" t="s">
        <v>3</v>
      </c>
      <c r="B23" s="35">
        <v>10000</v>
      </c>
      <c r="C23" s="35"/>
      <c r="D23" s="35"/>
      <c r="E23" s="35"/>
      <c r="F23" s="35"/>
      <c r="G23" s="35"/>
      <c r="H23" s="35"/>
      <c r="I23" s="35"/>
    </row>
    <row r="24" spans="1:9" x14ac:dyDescent="0.35">
      <c r="A24" s="9" t="s">
        <v>4</v>
      </c>
      <c r="B24" s="35">
        <v>12000</v>
      </c>
      <c r="C24" s="35"/>
      <c r="D24" s="35"/>
      <c r="E24" s="35"/>
      <c r="F24" s="35"/>
      <c r="G24" s="35"/>
      <c r="H24" s="35"/>
      <c r="I24" s="35"/>
    </row>
    <row r="25" spans="1:9" x14ac:dyDescent="0.35">
      <c r="A25" s="9" t="s">
        <v>5</v>
      </c>
      <c r="B25" s="35">
        <v>14000</v>
      </c>
      <c r="C25" s="35"/>
      <c r="D25" s="35"/>
      <c r="E25" s="35"/>
      <c r="F25" s="35"/>
      <c r="G25" s="35"/>
      <c r="H25" s="35"/>
      <c r="I25" s="35"/>
    </row>
    <row r="26" spans="1:9" x14ac:dyDescent="0.35">
      <c r="A26" s="9" t="s">
        <v>58</v>
      </c>
      <c r="B26" s="35">
        <v>16000</v>
      </c>
      <c r="C26" s="35"/>
      <c r="D26" s="35"/>
      <c r="E26" s="35"/>
      <c r="F26" s="35"/>
      <c r="G26" s="35"/>
      <c r="H26" s="35"/>
      <c r="I26" s="35"/>
    </row>
    <row r="27" spans="1:9" x14ac:dyDescent="0.35">
      <c r="A27" s="9" t="s">
        <v>59</v>
      </c>
      <c r="B27" s="35">
        <v>18000</v>
      </c>
      <c r="C27" s="35"/>
      <c r="D27" s="35"/>
      <c r="E27" s="35"/>
      <c r="F27" s="35"/>
      <c r="G27" s="35"/>
      <c r="H27" s="35"/>
      <c r="I27" s="35"/>
    </row>
    <row r="28" spans="1:9" x14ac:dyDescent="0.35">
      <c r="A28" s="9" t="s">
        <v>60</v>
      </c>
      <c r="B28" s="35">
        <v>20000</v>
      </c>
      <c r="C28" s="35"/>
      <c r="D28" s="35"/>
      <c r="E28" s="35"/>
      <c r="F28" s="35"/>
      <c r="G28" s="35"/>
      <c r="H28" s="35"/>
      <c r="I28" s="35"/>
    </row>
    <row r="29" spans="1:9" x14ac:dyDescent="0.35">
      <c r="A29" s="9"/>
      <c r="B29" s="35"/>
      <c r="C29" s="35"/>
      <c r="D29" s="35"/>
      <c r="E29" s="35"/>
      <c r="F29" s="35"/>
      <c r="G29" s="35"/>
      <c r="H29" s="35"/>
      <c r="I29" s="35"/>
    </row>
    <row r="30" spans="1:9" x14ac:dyDescent="0.35">
      <c r="A30" s="10" t="s">
        <v>1</v>
      </c>
      <c r="B30" s="35"/>
      <c r="C30" s="35"/>
      <c r="D30" s="35"/>
      <c r="E30" s="35"/>
      <c r="F30" s="35"/>
      <c r="G30" s="35"/>
      <c r="H30" s="35"/>
      <c r="I30" s="35"/>
    </row>
    <row r="31" spans="1:9" x14ac:dyDescent="0.35">
      <c r="A31" s="9" t="s">
        <v>61</v>
      </c>
      <c r="B31" s="23"/>
      <c r="C31" s="23"/>
      <c r="D31" s="23"/>
      <c r="E31" s="23"/>
      <c r="F31" s="23"/>
      <c r="G31" s="23"/>
      <c r="H31" s="23"/>
      <c r="I31" s="23"/>
    </row>
    <row r="32" spans="1:9" x14ac:dyDescent="0.35">
      <c r="A32" s="9" t="s">
        <v>62</v>
      </c>
      <c r="B32" s="42"/>
      <c r="C32" s="23"/>
      <c r="D32" s="23"/>
      <c r="E32" s="23"/>
      <c r="F32" s="23"/>
      <c r="G32" s="23"/>
      <c r="H32" s="23"/>
      <c r="I32" s="23"/>
    </row>
    <row r="33" spans="1:9" x14ac:dyDescent="0.35">
      <c r="A33" s="9" t="s">
        <v>63</v>
      </c>
      <c r="B33" s="42"/>
      <c r="C33" s="23"/>
      <c r="D33" s="23"/>
      <c r="E33" s="23"/>
      <c r="F33" s="23"/>
      <c r="G33" s="23"/>
      <c r="H33" s="23"/>
      <c r="I33" s="23"/>
    </row>
    <row r="34" spans="1:9" x14ac:dyDescent="0.35">
      <c r="A34" s="9" t="s">
        <v>64</v>
      </c>
      <c r="B34" s="42"/>
      <c r="C34" s="23"/>
      <c r="D34" s="23"/>
      <c r="E34" s="23"/>
      <c r="F34" s="23"/>
      <c r="G34" s="23"/>
      <c r="H34" s="23"/>
      <c r="I34" s="23"/>
    </row>
    <row r="35" spans="1:9" x14ac:dyDescent="0.35">
      <c r="A35" s="9" t="s">
        <v>65</v>
      </c>
      <c r="B35" s="43"/>
      <c r="C35" s="44"/>
      <c r="D35" s="23"/>
      <c r="E35" s="23"/>
      <c r="F35" s="23"/>
      <c r="G35" s="23"/>
      <c r="H35" s="23"/>
      <c r="I35" s="23"/>
    </row>
    <row r="36" spans="1:9" x14ac:dyDescent="0.35">
      <c r="A36" s="9" t="s">
        <v>66</v>
      </c>
      <c r="B36" s="43"/>
      <c r="C36" s="44"/>
      <c r="D36" s="23"/>
      <c r="E36" s="23"/>
      <c r="F36" s="23"/>
      <c r="G36" s="23"/>
      <c r="H36" s="23"/>
      <c r="I36" s="23"/>
    </row>
    <row r="37" spans="1:9" x14ac:dyDescent="0.35">
      <c r="A37" s="176" t="s">
        <v>69</v>
      </c>
      <c r="B37" s="176"/>
      <c r="C37" s="176"/>
      <c r="D37" s="176"/>
      <c r="E37" s="176"/>
      <c r="F37" s="176"/>
      <c r="G37" s="176"/>
      <c r="H37" s="176"/>
      <c r="I37" s="176"/>
    </row>
    <row r="38" spans="1:9" x14ac:dyDescent="0.35">
      <c r="A38" s="9" t="s">
        <v>67</v>
      </c>
      <c r="B38" s="35"/>
      <c r="C38" s="35"/>
      <c r="D38" s="35"/>
      <c r="E38" s="35"/>
      <c r="F38" s="35"/>
      <c r="G38" s="35"/>
      <c r="H38" s="35"/>
      <c r="I38" s="35"/>
    </row>
    <row r="39" spans="1:9" x14ac:dyDescent="0.35">
      <c r="A39" s="9" t="s">
        <v>68</v>
      </c>
      <c r="B39" s="35"/>
      <c r="C39" s="35"/>
      <c r="D39" s="35"/>
      <c r="E39" s="35"/>
      <c r="F39" s="35"/>
      <c r="G39" s="35"/>
      <c r="H39" s="35"/>
      <c r="I39" s="35"/>
    </row>
    <row r="40" spans="1:9" x14ac:dyDescent="0.35">
      <c r="A40" s="23"/>
      <c r="B40" s="23"/>
      <c r="C40" s="23"/>
      <c r="D40" s="23"/>
      <c r="E40" s="23"/>
      <c r="F40" s="23"/>
      <c r="G40" s="23"/>
      <c r="H40" s="23"/>
      <c r="I40" s="23"/>
    </row>
    <row r="41" spans="1:9" x14ac:dyDescent="0.35">
      <c r="A41" s="25" t="s">
        <v>1</v>
      </c>
      <c r="B41" s="23"/>
      <c r="C41" s="23"/>
      <c r="D41" s="23"/>
      <c r="E41" s="23"/>
      <c r="F41" s="23"/>
      <c r="G41" s="23"/>
      <c r="H41" s="23"/>
      <c r="I41" s="23"/>
    </row>
    <row r="42" spans="1:9" x14ac:dyDescent="0.35">
      <c r="A42" s="9" t="s">
        <v>70</v>
      </c>
      <c r="B42" s="9"/>
      <c r="C42" s="9"/>
      <c r="D42" s="9"/>
      <c r="E42" s="9"/>
      <c r="F42" s="9"/>
      <c r="G42" s="9"/>
      <c r="H42" s="9"/>
      <c r="I42" s="9"/>
    </row>
    <row r="43" spans="1:9" x14ac:dyDescent="0.35">
      <c r="A43" s="9" t="s">
        <v>71</v>
      </c>
      <c r="B43" s="9"/>
      <c r="C43" s="9"/>
      <c r="D43" s="9"/>
      <c r="E43" s="9"/>
      <c r="F43" s="9"/>
      <c r="G43" s="9"/>
      <c r="H43" s="9"/>
      <c r="I43" s="9"/>
    </row>
    <row r="45" spans="1:9" x14ac:dyDescent="0.35">
      <c r="D45" s="45"/>
    </row>
    <row r="46" spans="1:9" x14ac:dyDescent="0.35">
      <c r="D46" s="45"/>
    </row>
    <row r="47" spans="1:9" x14ac:dyDescent="0.35">
      <c r="D47" s="45"/>
    </row>
    <row r="48" spans="1:9" x14ac:dyDescent="0.35">
      <c r="D48" s="45"/>
    </row>
    <row r="49" spans="4:4" x14ac:dyDescent="0.35">
      <c r="D49" s="45"/>
    </row>
    <row r="50" spans="4:4" x14ac:dyDescent="0.35">
      <c r="D50" s="45"/>
    </row>
  </sheetData>
  <mergeCells count="3">
    <mergeCell ref="A3:I3"/>
    <mergeCell ref="A18:I18"/>
    <mergeCell ref="A37:I3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66189-AD2F-4F6C-91ED-F117CDBED4F8}">
  <dimension ref="A1"/>
  <sheetViews>
    <sheetView topLeftCell="A16" workbookViewId="0">
      <selection activeCell="N13" sqref="N13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BA436-D311-4C5E-BFF5-67B8220AF9B1}">
  <dimension ref="A1"/>
  <sheetViews>
    <sheetView topLeftCell="A10" workbookViewId="0">
      <selection activeCell="J28" sqref="J28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BDA DECEMBER 2022 Q25</vt:lpstr>
      <vt:lpstr>BDA APRIL 2023 Q22</vt:lpstr>
      <vt:lpstr>BDA AUGUST 2023 Q23</vt:lpstr>
      <vt:lpstr>BDA DECEMBER 2023 Q23</vt:lpstr>
      <vt:lpstr>BDA APRIL 2024 Q23</vt:lpstr>
      <vt:lpstr>BDA AUGUST 2024 Q23</vt:lpstr>
      <vt:lpstr>BEP ANALYSIS</vt:lpstr>
      <vt:lpstr>FUNCTIONAL BUDGET</vt:lpstr>
      <vt:lpstr>CASH BUDGET</vt:lpstr>
      <vt:lpstr>FLEXED BUDGET AND VARIANCES Q1</vt:lpstr>
      <vt:lpstr>FLEXED BUDGET AND VARIANCES Q2</vt:lpstr>
      <vt:lpstr>BDA DECEMBER 2024 Q23</vt:lpstr>
      <vt:lpstr>FMDA AUGUST 2024 Q21b</vt:lpstr>
      <vt:lpstr>BDA APRIL 2025 Q23</vt:lpstr>
      <vt:lpstr>BDA AUGUST 2025 Q23</vt:lpstr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OMONDI OTIENO</dc:creator>
  <cp:lastModifiedBy>OMONDI OTIENO</cp:lastModifiedBy>
  <dcterms:created xsi:type="dcterms:W3CDTF">2024-10-28T14:31:19Z</dcterms:created>
  <dcterms:modified xsi:type="dcterms:W3CDTF">2025-11-25T18:16:44Z</dcterms:modified>
</cp:coreProperties>
</file>